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19440" windowHeight="8490" tabRatio="599"/>
  </bookViews>
  <sheets>
    <sheet name="Transparência_012019" sheetId="2" r:id="rId1"/>
    <sheet name="Planilha1" sheetId="3" r:id="rId2"/>
  </sheets>
  <definedNames>
    <definedName name="_xlnm._FilterDatabase" localSheetId="0" hidden="1">Transparência_012019!$A$8:$Q$62</definedName>
    <definedName name="_xlnm.Print_Area" localSheetId="0">Transparência_012019!$A$8:$P$62</definedName>
  </definedNames>
  <calcPr calcId="124519"/>
  <fileRecoveryPr autoRecover="0"/>
</workbook>
</file>

<file path=xl/calcChain.xml><?xml version="1.0" encoding="utf-8"?>
<calcChain xmlns="http://schemas.openxmlformats.org/spreadsheetml/2006/main">
  <c r="Q20" i="2"/>
  <c r="Q24"/>
</calcChain>
</file>

<file path=xl/sharedStrings.xml><?xml version="1.0" encoding="utf-8"?>
<sst xmlns="http://schemas.openxmlformats.org/spreadsheetml/2006/main" count="343" uniqueCount="158">
  <si>
    <t>CNPJ</t>
  </si>
  <si>
    <t>CONVÊNIO</t>
  </si>
  <si>
    <t>MINISTÉRIO DA SAÚDE</t>
  </si>
  <si>
    <t>CONCEDENTE</t>
  </si>
  <si>
    <t>AQUISIÇÃO DE EQUIPAMENTO E MATERIAL PERMANENTE</t>
  </si>
  <si>
    <t>PROPONENTE</t>
  </si>
  <si>
    <t>LOCALIDADE</t>
  </si>
  <si>
    <t>OBJETO</t>
  </si>
  <si>
    <t>VALOR (R$)</t>
  </si>
  <si>
    <t>MODALIDADE</t>
  </si>
  <si>
    <t>INSTRUMENTO CONTRATUAL</t>
  </si>
  <si>
    <t>DATA DE ASSINATURA</t>
  </si>
  <si>
    <t>TÉRMINO DA VIGÊNCIA</t>
  </si>
  <si>
    <t>DATA DA PUBLICAÇÃO</t>
  </si>
  <si>
    <t>STATUS</t>
  </si>
  <si>
    <t>CONTRATO</t>
  </si>
  <si>
    <t>TERMOS ADITIVOS</t>
  </si>
  <si>
    <t>FONTE</t>
  </si>
  <si>
    <t>TIPO DE PARCERIA</t>
  </si>
  <si>
    <t>ATIVO</t>
  </si>
  <si>
    <t>SUS</t>
  </si>
  <si>
    <t>SUBVENÇÃO MUNICIPAL</t>
  </si>
  <si>
    <t>TERMO DE FOMENTO</t>
  </si>
  <si>
    <t>FUNÇÃO</t>
  </si>
  <si>
    <t>SECRETARIA DE ASSISTÊNCIA SOCIAL</t>
  </si>
  <si>
    <t>09.756.753/0001-24</t>
  </si>
  <si>
    <t>FUNDAÇÃO TERRA</t>
  </si>
  <si>
    <t>RUA ALFREDO DE SOUZA PADILHA, S/N- ARCOVERDE- PE</t>
  </si>
  <si>
    <t>12.658.530/0001-00</t>
  </si>
  <si>
    <t>FINANCIAMENTO DO PROJETO SERTÃO ARTISTICO E CULTURAL</t>
  </si>
  <si>
    <t>CUSTEIO/FOLHA DE PAGAMENTO</t>
  </si>
  <si>
    <t>N/H</t>
  </si>
  <si>
    <t>ARTISTA POPULAR/MESTRE EM SAMBA DE COCO</t>
  </si>
  <si>
    <t>ARTISTA POPULAR/MESTRE EM  MARACATU</t>
  </si>
  <si>
    <t>FUNDO DA CRIANÇA E DO ADOLESCENTE</t>
  </si>
  <si>
    <t>FINANCIAMENTO DO PROJETO VIVENDO VALORES EM TEMPO INTEGRAL</t>
  </si>
  <si>
    <t>AUXILIAR DE SALA</t>
  </si>
  <si>
    <t>AUXILIAR DE BIBLIOTECA</t>
  </si>
  <si>
    <t>COORDENADOR PEDAGOGICO</t>
  </si>
  <si>
    <t>INSTRUTOR DE JIU-JITSU</t>
  </si>
  <si>
    <t>EDUCADOR SOCIAL</t>
  </si>
  <si>
    <t>INSTRUTOR DE MUSICA</t>
  </si>
  <si>
    <t>INSTRUTOR DE JUDô</t>
  </si>
  <si>
    <t>COZINHEIRA</t>
  </si>
  <si>
    <t>EMENDA PARLAMENTAR ESTADUAL</t>
  </si>
  <si>
    <t>SECRETARIA DE EDUCAÇÃO ESTADUAL DE PE</t>
  </si>
  <si>
    <t>10.572.071/0001-12</t>
  </si>
  <si>
    <t>FINANCIAMENTO DO PROJETO EDUCAR PARA A VIDA</t>
  </si>
  <si>
    <t>CUSTEIO</t>
  </si>
  <si>
    <t>01/2018</t>
  </si>
  <si>
    <t>06/2017</t>
  </si>
  <si>
    <t>EMENDA PARLAMENTAR FEDERAL</t>
  </si>
  <si>
    <t>MINISTÉRIO DA CULTURA-FUNARTE</t>
  </si>
  <si>
    <t>26.963.660/0002-42</t>
  </si>
  <si>
    <t>18/2018-SICONV 879609/2018</t>
  </si>
  <si>
    <t>28/12/2018</t>
  </si>
  <si>
    <t>30/12/2019</t>
  </si>
  <si>
    <t>02/01/2019</t>
  </si>
  <si>
    <t xml:space="preserve"> COSTUREIRA</t>
  </si>
  <si>
    <t>VALOR EM R$</t>
  </si>
  <si>
    <t>00.394.544/0127-87</t>
  </si>
  <si>
    <t>OFICINA ORTOPEDICA</t>
  </si>
  <si>
    <t>AQUISIÇÃO DE QUIPAMENTOS</t>
  </si>
  <si>
    <t>861948/2017</t>
  </si>
  <si>
    <t>29/12/2017</t>
  </si>
  <si>
    <t>24/10/2019</t>
  </si>
  <si>
    <t>11/01/2018</t>
  </si>
  <si>
    <t>848381/2017</t>
  </si>
  <si>
    <t>15/02/2017</t>
  </si>
  <si>
    <t>05/01/2018</t>
  </si>
  <si>
    <t>21/09/2019</t>
  </si>
  <si>
    <t>836861/2016</t>
  </si>
  <si>
    <t>833998/2016</t>
  </si>
  <si>
    <t>29/07/2016</t>
  </si>
  <si>
    <t>17/08/2016</t>
  </si>
  <si>
    <t>CONVENIO</t>
  </si>
  <si>
    <t>825886/2015</t>
  </si>
  <si>
    <t>31/12/2015</t>
  </si>
  <si>
    <t>30/09/2019</t>
  </si>
  <si>
    <t>824867/2015</t>
  </si>
  <si>
    <t>28/12/2015</t>
  </si>
  <si>
    <t>824865/2015</t>
  </si>
  <si>
    <t>29/12/2015</t>
  </si>
  <si>
    <t>27/06/2019</t>
  </si>
  <si>
    <t>06/01/2016</t>
  </si>
  <si>
    <t>07.605.850/0001-62</t>
  </si>
  <si>
    <t>12.658.530/0002-91</t>
  </si>
  <si>
    <t>FINANCIAMENTO DO PROJETO TRANSFORMANDO VIDAS</t>
  </si>
  <si>
    <t>**</t>
  </si>
  <si>
    <t>Serviços Gerais</t>
  </si>
  <si>
    <t>Recepcionista</t>
  </si>
  <si>
    <t>Segurança</t>
  </si>
  <si>
    <t>RUA ALTO ALEGRE II- MARACANAÚ-CE</t>
  </si>
  <si>
    <t>FINANCIAMENTO DO PROJETO TRANSFORMANDO CIDADÃO</t>
  </si>
  <si>
    <t>150317110102</t>
  </si>
  <si>
    <t>150318030101</t>
  </si>
  <si>
    <t>SECRETARRIA MUNICIPAL DE EDUCAÇÃO</t>
  </si>
  <si>
    <t>MANUTENÇÃO ATIVIDADES DA CRECHE</t>
  </si>
  <si>
    <t>081018022326</t>
  </si>
  <si>
    <t>23/02/2018</t>
  </si>
  <si>
    <t>23/02/2019</t>
  </si>
  <si>
    <t>CONTRATUALIZAÇÃO</t>
  </si>
  <si>
    <t>10.339.635/0001/71</t>
  </si>
  <si>
    <t>RUA UBIRAJARA RIBEIRO MIDELO, 77 SÃO MIGUEL ARCOVERDE-PE</t>
  </si>
  <si>
    <t>12.658.530/0003-72</t>
  </si>
  <si>
    <t>MANUTENÇÃO DO CENTRO DE REABILITAÇÃO MENS SANA</t>
  </si>
  <si>
    <t>PRORROGADO POR IGUAL PERIODO</t>
  </si>
  <si>
    <t>22/04/2017</t>
  </si>
  <si>
    <t>22/04/2019</t>
  </si>
  <si>
    <t>22/04/2018</t>
  </si>
  <si>
    <t>FUNDO MUNICIPAL DE SAÚDE</t>
  </si>
  <si>
    <t>31/12/2016</t>
  </si>
  <si>
    <t>31/12/2019</t>
  </si>
  <si>
    <t>TOTAL PESSOAL ENVOLVIDO R$</t>
  </si>
  <si>
    <t xml:space="preserve">STATUS DA PRESTAÇÃO DE CONTAS </t>
  </si>
  <si>
    <t>CNPJ2</t>
  </si>
  <si>
    <t xml:space="preserve">ASSISTENTE SOCIAL </t>
  </si>
  <si>
    <t xml:space="preserve"> AUXILIAR DE BIBLIOTECA </t>
  </si>
  <si>
    <t xml:space="preserve"> INSTRUTORA DE DANÇA </t>
  </si>
  <si>
    <t xml:space="preserve"> DESIGNER GRÁFICO </t>
  </si>
  <si>
    <t xml:space="preserve"> PSICÓLOGA </t>
  </si>
  <si>
    <t xml:space="preserve"> COORDENADORA PEDAGÓGICA </t>
  </si>
  <si>
    <t xml:space="preserve"> OFICINEIRO DE SAMBA DE COCO </t>
  </si>
  <si>
    <t xml:space="preserve"> OFICINEIRO DE MARACATÚ </t>
  </si>
  <si>
    <t xml:space="preserve"> OFICINEIRO DE TEATRO DE BONECOS </t>
  </si>
  <si>
    <t xml:space="preserve"> OFINEIRO DE ARTE POPULAR </t>
  </si>
  <si>
    <t xml:space="preserve"> AUXILIAR DE OFICINEIROS  </t>
  </si>
  <si>
    <t xml:space="preserve"> AUXILIAR DE COSTUREIRA </t>
  </si>
  <si>
    <t xml:space="preserve"> JORNALISTA </t>
  </si>
  <si>
    <t xml:space="preserve"> FOTÓGRAFO </t>
  </si>
  <si>
    <t>1º TA</t>
  </si>
  <si>
    <t xml:space="preserve">Nº 72/2018 </t>
  </si>
  <si>
    <t>Nº 70/2018</t>
  </si>
  <si>
    <t>16/05/2019</t>
  </si>
  <si>
    <t>Nº 097/2018</t>
  </si>
  <si>
    <t xml:space="preserve">N° 000001/2017
</t>
  </si>
  <si>
    <t xml:space="preserve">27/06/2018
</t>
  </si>
  <si>
    <t>N° 000002/2018</t>
  </si>
  <si>
    <t>1° TA</t>
  </si>
  <si>
    <t>SECRETARIA ESTADUAL DE SAÚDE</t>
  </si>
  <si>
    <t>10.572.048/001-28,</t>
  </si>
  <si>
    <t>12.658.530/0001-01</t>
  </si>
  <si>
    <t>016/2018</t>
  </si>
  <si>
    <t>05/01/2020</t>
  </si>
  <si>
    <t>004/2018</t>
  </si>
  <si>
    <t xml:space="preserve"> NUTRICIONISTA</t>
  </si>
  <si>
    <t xml:space="preserve"> PROFESSOR DE EDUCACAO FISICA</t>
  </si>
  <si>
    <t>CONTADOR</t>
  </si>
  <si>
    <t>ARTESÃO</t>
  </si>
  <si>
    <t>SERVIÇOS GERAIS</t>
  </si>
  <si>
    <t>ASSISTENTE ADM</t>
  </si>
  <si>
    <t>ASSISTENTE FINANCEIRO</t>
  </si>
  <si>
    <t>AUXILIAR DE COZINHA</t>
  </si>
  <si>
    <t>PORTEIRO</t>
  </si>
  <si>
    <t>RECEPCIONISTA</t>
  </si>
  <si>
    <t>COORD.EXECUTIVA</t>
  </si>
  <si>
    <t>DEMONSTRATIVO DE CONVÊNIOS E PARCERIAS EM EXECUÇÃO</t>
  </si>
  <si>
    <t>FINANCIAMENTO DO PROJETO ISOLAMENTO ACUSTICO DAS SALAS DE AUDIOLOGIA</t>
  </si>
</sst>
</file>

<file path=xl/styles.xml><?xml version="1.0" encoding="utf-8"?>
<styleSheet xmlns="http://schemas.openxmlformats.org/spreadsheetml/2006/main">
  <numFmts count="2">
    <numFmt numFmtId="44" formatCode="_-&quot;R$&quot;\ * #,##0.00_-;\-&quot;R$&quot;\ * #,##0.00_-;_-&quot;R$&quot;\ * &quot;-&quot;??_-;_-@_-"/>
    <numFmt numFmtId="43" formatCode="_-* #,##0.00_-;\-* #,##0.00_-;_-* &quot;-&quot;??_-;_-@_-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sz val="10"/>
      <color rgb="FF222222"/>
      <name val="Arial"/>
      <family val="2"/>
    </font>
    <font>
      <b/>
      <sz val="11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4">
    <xf numFmtId="0" fontId="0" fillId="0" borderId="0" xfId="0"/>
    <xf numFmtId="0" fontId="18" fillId="0" borderId="0" xfId="0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4" fontId="18" fillId="0" borderId="0" xfId="0" applyNumberFormat="1" applyFont="1" applyAlignment="1">
      <alignment horizontal="left" vertical="center"/>
    </xf>
    <xf numFmtId="14" fontId="18" fillId="0" borderId="0" xfId="0" applyNumberFormat="1" applyFont="1" applyAlignment="1">
      <alignment horizontal="right" vertical="center"/>
    </xf>
    <xf numFmtId="14" fontId="18" fillId="0" borderId="0" xfId="0" applyNumberFormat="1" applyFont="1" applyAlignment="1">
      <alignment vertical="center"/>
    </xf>
    <xf numFmtId="44" fontId="18" fillId="0" borderId="0" xfId="42" applyFont="1" applyAlignment="1">
      <alignment horizontal="right" vertical="center"/>
    </xf>
    <xf numFmtId="0" fontId="18" fillId="33" borderId="0" xfId="0" applyFont="1" applyFill="1" applyAlignment="1">
      <alignment vertical="center"/>
    </xf>
    <xf numFmtId="0" fontId="18" fillId="34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0" fillId="33" borderId="10" xfId="0" applyFont="1" applyFill="1" applyBorder="1" applyAlignment="1">
      <alignment vertical="center"/>
    </xf>
    <xf numFmtId="0" fontId="14" fillId="33" borderId="0" xfId="0" applyFont="1" applyFill="1" applyAlignment="1">
      <alignment vertical="center"/>
    </xf>
    <xf numFmtId="0" fontId="25" fillId="33" borderId="11" xfId="0" applyFont="1" applyFill="1" applyBorder="1" applyAlignment="1">
      <alignment vertical="center"/>
    </xf>
    <xf numFmtId="0" fontId="25" fillId="33" borderId="12" xfId="0" applyFont="1" applyFill="1" applyBorder="1" applyAlignment="1">
      <alignment vertical="center"/>
    </xf>
    <xf numFmtId="0" fontId="25" fillId="33" borderId="12" xfId="0" applyFont="1" applyFill="1" applyBorder="1" applyAlignment="1">
      <alignment horizontal="left" vertical="center"/>
    </xf>
    <xf numFmtId="44" fontId="25" fillId="33" borderId="12" xfId="42" applyFont="1" applyFill="1" applyBorder="1" applyAlignment="1">
      <alignment horizontal="center" vertical="center"/>
    </xf>
    <xf numFmtId="14" fontId="25" fillId="33" borderId="12" xfId="0" applyNumberFormat="1" applyFont="1" applyFill="1" applyBorder="1" applyAlignment="1">
      <alignment horizontal="left" vertical="center"/>
    </xf>
    <xf numFmtId="14" fontId="25" fillId="33" borderId="12" xfId="0" applyNumberFormat="1" applyFont="1" applyFill="1" applyBorder="1" applyAlignment="1">
      <alignment horizontal="center" vertical="center"/>
    </xf>
    <xf numFmtId="14" fontId="25" fillId="33" borderId="12" xfId="0" applyNumberFormat="1" applyFont="1" applyFill="1" applyBorder="1" applyAlignment="1">
      <alignment vertical="center"/>
    </xf>
    <xf numFmtId="0" fontId="25" fillId="33" borderId="12" xfId="0" applyFont="1" applyFill="1" applyBorder="1" applyAlignment="1">
      <alignment horizontal="center" vertical="center"/>
    </xf>
    <xf numFmtId="0" fontId="18" fillId="0" borderId="10" xfId="0" applyFont="1" applyBorder="1" applyAlignment="1">
      <alignment vertical="center"/>
    </xf>
    <xf numFmtId="0" fontId="18" fillId="0" borderId="10" xfId="0" applyFont="1" applyBorder="1" applyAlignment="1">
      <alignment horizontal="left" vertical="center"/>
    </xf>
    <xf numFmtId="44" fontId="18" fillId="0" borderId="10" xfId="42" applyFont="1" applyBorder="1" applyAlignment="1">
      <alignment horizontal="right" vertical="center"/>
    </xf>
    <xf numFmtId="43" fontId="18" fillId="0" borderId="10" xfId="43" applyFont="1" applyBorder="1" applyAlignment="1">
      <alignment horizontal="left" vertical="center"/>
    </xf>
    <xf numFmtId="14" fontId="18" fillId="0" borderId="10" xfId="0" applyNumberFormat="1" applyFont="1" applyBorder="1" applyAlignment="1">
      <alignment horizontal="left" vertical="center"/>
    </xf>
    <xf numFmtId="49" fontId="18" fillId="0" borderId="10" xfId="0" applyNumberFormat="1" applyFont="1" applyBorder="1" applyAlignment="1">
      <alignment vertical="center"/>
    </xf>
    <xf numFmtId="0" fontId="18" fillId="0" borderId="10" xfId="0" applyFont="1" applyBorder="1" applyAlignment="1">
      <alignment horizontal="center" vertical="center"/>
    </xf>
    <xf numFmtId="0" fontId="20" fillId="33" borderId="14" xfId="0" applyFont="1" applyFill="1" applyBorder="1" applyAlignment="1">
      <alignment vertical="center"/>
    </xf>
    <xf numFmtId="0" fontId="21" fillId="33" borderId="10" xfId="0" applyFont="1" applyFill="1" applyBorder="1" applyAlignment="1">
      <alignment vertical="center"/>
    </xf>
    <xf numFmtId="0" fontId="18" fillId="33" borderId="10" xfId="0" applyFont="1" applyFill="1" applyBorder="1" applyAlignment="1">
      <alignment horizontal="left" vertical="center"/>
    </xf>
    <xf numFmtId="44" fontId="18" fillId="33" borderId="10" xfId="42" applyFont="1" applyFill="1" applyBorder="1" applyAlignment="1">
      <alignment horizontal="right" vertical="center"/>
    </xf>
    <xf numFmtId="43" fontId="21" fillId="33" borderId="10" xfId="43" applyFont="1" applyFill="1" applyBorder="1" applyAlignment="1">
      <alignment horizontal="left" vertical="center"/>
    </xf>
    <xf numFmtId="14" fontId="21" fillId="33" borderId="10" xfId="0" applyNumberFormat="1" applyFont="1" applyFill="1" applyBorder="1" applyAlignment="1">
      <alignment horizontal="left" vertical="center"/>
    </xf>
    <xf numFmtId="49" fontId="21" fillId="33" borderId="10" xfId="0" applyNumberFormat="1" applyFont="1" applyFill="1" applyBorder="1" applyAlignment="1">
      <alignment vertical="center"/>
    </xf>
    <xf numFmtId="0" fontId="18" fillId="33" borderId="10" xfId="0" applyFont="1" applyFill="1" applyBorder="1" applyAlignment="1">
      <alignment horizontal="center" vertical="center"/>
    </xf>
    <xf numFmtId="14" fontId="18" fillId="33" borderId="10" xfId="0" applyNumberFormat="1" applyFont="1" applyFill="1" applyBorder="1" applyAlignment="1">
      <alignment horizontal="center" vertical="center"/>
    </xf>
    <xf numFmtId="0" fontId="18" fillId="33" borderId="10" xfId="0" applyFont="1" applyFill="1" applyBorder="1" applyAlignment="1">
      <alignment vertical="center"/>
    </xf>
    <xf numFmtId="43" fontId="18" fillId="33" borderId="10" xfId="43" applyFont="1" applyFill="1" applyBorder="1" applyAlignment="1">
      <alignment horizontal="left" vertical="center"/>
    </xf>
    <xf numFmtId="14" fontId="18" fillId="33" borderId="10" xfId="0" applyNumberFormat="1" applyFont="1" applyFill="1" applyBorder="1" applyAlignment="1">
      <alignment horizontal="left" vertical="center"/>
    </xf>
    <xf numFmtId="49" fontId="18" fillId="33" borderId="10" xfId="0" applyNumberFormat="1" applyFont="1" applyFill="1" applyBorder="1" applyAlignment="1">
      <alignment vertical="center"/>
    </xf>
    <xf numFmtId="49" fontId="18" fillId="33" borderId="10" xfId="0" applyNumberFormat="1" applyFont="1" applyFill="1" applyBorder="1" applyAlignment="1">
      <alignment horizontal="center" vertical="center"/>
    </xf>
    <xf numFmtId="14" fontId="18" fillId="33" borderId="10" xfId="0" applyNumberFormat="1" applyFont="1" applyFill="1" applyBorder="1" applyAlignment="1">
      <alignment vertical="center"/>
    </xf>
    <xf numFmtId="14" fontId="18" fillId="0" borderId="10" xfId="0" applyNumberFormat="1" applyFont="1" applyFill="1" applyBorder="1" applyAlignment="1">
      <alignment vertical="center"/>
    </xf>
    <xf numFmtId="49" fontId="18" fillId="0" borderId="10" xfId="0" applyNumberFormat="1" applyFont="1" applyFill="1" applyBorder="1" applyAlignment="1">
      <alignment vertical="center"/>
    </xf>
    <xf numFmtId="0" fontId="18" fillId="0" borderId="16" xfId="0" applyFont="1" applyBorder="1" applyAlignment="1">
      <alignment vertical="center"/>
    </xf>
    <xf numFmtId="0" fontId="18" fillId="0" borderId="17" xfId="0" applyFont="1" applyBorder="1" applyAlignment="1">
      <alignment vertical="center"/>
    </xf>
    <xf numFmtId="0" fontId="18" fillId="0" borderId="17" xfId="0" applyFont="1" applyBorder="1" applyAlignment="1">
      <alignment horizontal="left" vertical="center"/>
    </xf>
    <xf numFmtId="44" fontId="18" fillId="0" borderId="17" xfId="42" applyFont="1" applyBorder="1" applyAlignment="1">
      <alignment horizontal="right" vertical="center"/>
    </xf>
    <xf numFmtId="43" fontId="18" fillId="0" borderId="17" xfId="43" applyFont="1" applyBorder="1" applyAlignment="1">
      <alignment horizontal="left" vertical="center"/>
    </xf>
    <xf numFmtId="14" fontId="18" fillId="0" borderId="17" xfId="0" applyNumberFormat="1" applyFont="1" applyBorder="1" applyAlignment="1">
      <alignment horizontal="left" vertical="center"/>
    </xf>
    <xf numFmtId="49" fontId="18" fillId="0" borderId="17" xfId="0" applyNumberFormat="1" applyFont="1" applyBorder="1" applyAlignment="1">
      <alignment vertical="center"/>
    </xf>
    <xf numFmtId="0" fontId="18" fillId="0" borderId="17" xfId="0" applyFont="1" applyBorder="1" applyAlignment="1">
      <alignment horizontal="center" vertical="center"/>
    </xf>
    <xf numFmtId="49" fontId="18" fillId="0" borderId="17" xfId="0" applyNumberFormat="1" applyFont="1" applyFill="1" applyBorder="1" applyAlignment="1">
      <alignment horizontal="center" vertical="center"/>
    </xf>
    <xf numFmtId="0" fontId="20" fillId="33" borderId="11" xfId="0" applyFont="1" applyFill="1" applyBorder="1" applyAlignment="1">
      <alignment vertical="center"/>
    </xf>
    <xf numFmtId="0" fontId="18" fillId="33" borderId="12" xfId="0" applyFont="1" applyFill="1" applyBorder="1" applyAlignment="1">
      <alignment horizontal="left" vertical="center"/>
    </xf>
    <xf numFmtId="44" fontId="18" fillId="33" borderId="12" xfId="42" applyFont="1" applyFill="1" applyBorder="1" applyAlignment="1">
      <alignment horizontal="right" vertical="center"/>
    </xf>
    <xf numFmtId="0" fontId="18" fillId="34" borderId="0" xfId="0" applyFont="1" applyFill="1" applyBorder="1" applyAlignment="1">
      <alignment vertical="center"/>
    </xf>
    <xf numFmtId="0" fontId="18" fillId="34" borderId="0" xfId="0" applyFont="1" applyFill="1" applyBorder="1" applyAlignment="1">
      <alignment horizontal="left" vertical="center"/>
    </xf>
    <xf numFmtId="44" fontId="18" fillId="34" borderId="0" xfId="42" applyFont="1" applyFill="1" applyBorder="1" applyAlignment="1">
      <alignment horizontal="right" vertical="center"/>
    </xf>
    <xf numFmtId="0" fontId="18" fillId="33" borderId="12" xfId="0" applyFont="1" applyFill="1" applyBorder="1" applyAlignment="1">
      <alignment horizontal="center" vertical="center"/>
    </xf>
    <xf numFmtId="14" fontId="18" fillId="34" borderId="0" xfId="0" applyNumberFormat="1" applyFont="1" applyFill="1" applyBorder="1" applyAlignment="1">
      <alignment vertical="center"/>
    </xf>
    <xf numFmtId="0" fontId="18" fillId="34" borderId="0" xfId="0" applyFont="1" applyFill="1" applyBorder="1" applyAlignment="1">
      <alignment horizontal="center" vertical="center"/>
    </xf>
    <xf numFmtId="14" fontId="18" fillId="34" borderId="0" xfId="0" applyNumberFormat="1" applyFont="1" applyFill="1" applyBorder="1" applyAlignment="1">
      <alignment horizontal="center" vertical="center"/>
    </xf>
    <xf numFmtId="43" fontId="18" fillId="34" borderId="0" xfId="43" applyFont="1" applyFill="1" applyBorder="1" applyAlignment="1">
      <alignment horizontal="center" vertical="center"/>
    </xf>
    <xf numFmtId="0" fontId="18" fillId="33" borderId="17" xfId="0" applyFont="1" applyFill="1" applyBorder="1" applyAlignment="1">
      <alignment vertical="center"/>
    </xf>
    <xf numFmtId="0" fontId="18" fillId="33" borderId="17" xfId="0" applyFont="1" applyFill="1" applyBorder="1" applyAlignment="1">
      <alignment horizontal="left" vertical="center"/>
    </xf>
    <xf numFmtId="44" fontId="18" fillId="33" borderId="17" xfId="42" applyFont="1" applyFill="1" applyBorder="1" applyAlignment="1">
      <alignment horizontal="right" vertical="center"/>
    </xf>
    <xf numFmtId="0" fontId="18" fillId="33" borderId="12" xfId="0" applyFont="1" applyFill="1" applyBorder="1" applyAlignment="1">
      <alignment vertical="center"/>
    </xf>
    <xf numFmtId="0" fontId="20" fillId="34" borderId="0" xfId="0" applyFont="1" applyFill="1" applyBorder="1" applyAlignment="1">
      <alignment vertical="center"/>
    </xf>
    <xf numFmtId="0" fontId="21" fillId="34" borderId="0" xfId="0" applyFont="1" applyFill="1" applyBorder="1" applyAlignment="1">
      <alignment vertical="center"/>
    </xf>
    <xf numFmtId="0" fontId="21" fillId="34" borderId="0" xfId="0" applyFont="1" applyFill="1" applyBorder="1" applyAlignment="1">
      <alignment horizontal="left" vertical="center"/>
    </xf>
    <xf numFmtId="44" fontId="21" fillId="34" borderId="0" xfId="42" applyFont="1" applyFill="1" applyBorder="1" applyAlignment="1">
      <alignment horizontal="right" vertical="center"/>
    </xf>
    <xf numFmtId="43" fontId="18" fillId="34" borderId="0" xfId="43" applyFont="1" applyFill="1" applyBorder="1" applyAlignment="1">
      <alignment horizontal="left" vertical="center"/>
    </xf>
    <xf numFmtId="14" fontId="18" fillId="34" borderId="0" xfId="0" applyNumberFormat="1" applyFont="1" applyFill="1" applyBorder="1" applyAlignment="1">
      <alignment horizontal="right" vertical="center"/>
    </xf>
    <xf numFmtId="49" fontId="18" fillId="34" borderId="0" xfId="0" applyNumberFormat="1" applyFont="1" applyFill="1" applyBorder="1" applyAlignment="1">
      <alignment horizontal="center" vertical="center"/>
    </xf>
    <xf numFmtId="43" fontId="21" fillId="34" borderId="0" xfId="43" applyFont="1" applyFill="1" applyBorder="1" applyAlignment="1">
      <alignment horizontal="left" vertical="center"/>
    </xf>
    <xf numFmtId="14" fontId="21" fillId="34" borderId="0" xfId="0" applyNumberFormat="1" applyFont="1" applyFill="1" applyBorder="1" applyAlignment="1">
      <alignment horizontal="left" vertical="center"/>
    </xf>
    <xf numFmtId="49" fontId="21" fillId="34" borderId="0" xfId="0" applyNumberFormat="1" applyFont="1" applyFill="1" applyBorder="1" applyAlignment="1">
      <alignment vertical="center"/>
    </xf>
    <xf numFmtId="0" fontId="21" fillId="34" borderId="0" xfId="0" applyFont="1" applyFill="1" applyBorder="1" applyAlignment="1">
      <alignment horizontal="center" vertical="center"/>
    </xf>
    <xf numFmtId="49" fontId="21" fillId="34" borderId="0" xfId="0" applyNumberFormat="1" applyFont="1" applyFill="1" applyBorder="1" applyAlignment="1">
      <alignment horizontal="center" vertical="center"/>
    </xf>
    <xf numFmtId="43" fontId="18" fillId="33" borderId="12" xfId="43" applyFont="1" applyFill="1" applyBorder="1" applyAlignment="1">
      <alignment horizontal="left" vertical="center"/>
    </xf>
    <xf numFmtId="14" fontId="18" fillId="33" borderId="12" xfId="0" applyNumberFormat="1" applyFont="1" applyFill="1" applyBorder="1" applyAlignment="1">
      <alignment horizontal="left" vertical="center"/>
    </xf>
    <xf numFmtId="14" fontId="18" fillId="0" borderId="0" xfId="0" applyNumberFormat="1" applyFont="1" applyFill="1" applyBorder="1" applyAlignment="1">
      <alignment vertical="center"/>
    </xf>
    <xf numFmtId="14" fontId="18" fillId="33" borderId="12" xfId="0" applyNumberFormat="1" applyFont="1" applyFill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8" fillId="33" borderId="0" xfId="0" applyFont="1" applyFill="1" applyBorder="1" applyAlignment="1">
      <alignment vertical="center"/>
    </xf>
    <xf numFmtId="0" fontId="14" fillId="34" borderId="0" xfId="0" applyFont="1" applyFill="1" applyBorder="1" applyAlignment="1">
      <alignment vertical="center"/>
    </xf>
    <xf numFmtId="49" fontId="18" fillId="34" borderId="0" xfId="0" applyNumberFormat="1" applyFont="1" applyFill="1" applyBorder="1" applyAlignment="1">
      <alignment vertical="center"/>
    </xf>
    <xf numFmtId="49" fontId="18" fillId="0" borderId="0" xfId="0" applyNumberFormat="1" applyFont="1" applyFill="1" applyBorder="1" applyAlignment="1">
      <alignment vertical="center"/>
    </xf>
    <xf numFmtId="0" fontId="18" fillId="33" borderId="16" xfId="0" applyFont="1" applyFill="1" applyBorder="1" applyAlignment="1">
      <alignment horizontal="left" vertical="center"/>
    </xf>
    <xf numFmtId="0" fontId="18" fillId="34" borderId="19" xfId="0" applyFont="1" applyFill="1" applyBorder="1" applyAlignment="1">
      <alignment horizontal="left" vertical="center"/>
    </xf>
    <xf numFmtId="14" fontId="18" fillId="34" borderId="0" xfId="0" applyNumberFormat="1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44" fontId="18" fillId="0" borderId="0" xfId="42" applyFont="1" applyBorder="1" applyAlignment="1">
      <alignment horizontal="right" vertical="center"/>
    </xf>
    <xf numFmtId="43" fontId="18" fillId="0" borderId="12" xfId="43" applyFont="1" applyBorder="1" applyAlignment="1">
      <alignment horizontal="left" vertical="center"/>
    </xf>
    <xf numFmtId="14" fontId="18" fillId="0" borderId="12" xfId="0" applyNumberFormat="1" applyFont="1" applyBorder="1" applyAlignment="1">
      <alignment horizontal="left" vertical="center"/>
    </xf>
    <xf numFmtId="49" fontId="18" fillId="0" borderId="12" xfId="0" applyNumberFormat="1" applyFont="1" applyBorder="1" applyAlignment="1">
      <alignment vertical="center"/>
    </xf>
    <xf numFmtId="43" fontId="18" fillId="0" borderId="0" xfId="43" applyFont="1" applyBorder="1" applyAlignment="1">
      <alignment horizontal="left" vertical="center"/>
    </xf>
    <xf numFmtId="14" fontId="18" fillId="0" borderId="0" xfId="0" applyNumberFormat="1" applyFont="1" applyBorder="1" applyAlignment="1">
      <alignment horizontal="left" vertical="center"/>
    </xf>
    <xf numFmtId="14" fontId="18" fillId="0" borderId="0" xfId="0" applyNumberFormat="1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14" fontId="18" fillId="0" borderId="0" xfId="0" applyNumberFormat="1" applyFont="1" applyFill="1" applyBorder="1" applyAlignment="1">
      <alignment horizontal="center" vertical="center"/>
    </xf>
    <xf numFmtId="0" fontId="18" fillId="0" borderId="18" xfId="0" applyFont="1" applyBorder="1" applyAlignment="1">
      <alignment vertical="center"/>
    </xf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18" fillId="33" borderId="14" xfId="0" applyFont="1" applyFill="1" applyBorder="1" applyAlignment="1">
      <alignment vertical="center"/>
    </xf>
    <xf numFmtId="0" fontId="18" fillId="0" borderId="20" xfId="0" applyFont="1" applyBorder="1" applyAlignment="1">
      <alignment horizontal="center" vertical="center"/>
    </xf>
    <xf numFmtId="0" fontId="18" fillId="0" borderId="20" xfId="0" applyFont="1" applyFill="1" applyBorder="1" applyAlignment="1">
      <alignment horizontal="center" vertical="center"/>
    </xf>
    <xf numFmtId="43" fontId="18" fillId="34" borderId="22" xfId="43" applyFont="1" applyFill="1" applyBorder="1" applyAlignment="1">
      <alignment vertical="center"/>
    </xf>
    <xf numFmtId="43" fontId="18" fillId="0" borderId="22" xfId="43" applyFont="1" applyBorder="1" applyAlignment="1">
      <alignment vertical="center"/>
    </xf>
    <xf numFmtId="43" fontId="21" fillId="34" borderId="22" xfId="43" applyFont="1" applyFill="1" applyBorder="1" applyAlignment="1">
      <alignment vertical="center"/>
    </xf>
    <xf numFmtId="43" fontId="18" fillId="0" borderId="19" xfId="43" applyFont="1" applyFill="1" applyBorder="1" applyAlignment="1">
      <alignment vertical="center"/>
    </xf>
    <xf numFmtId="43" fontId="18" fillId="34" borderId="18" xfId="43" applyFont="1" applyFill="1" applyBorder="1" applyAlignment="1">
      <alignment vertical="center"/>
    </xf>
    <xf numFmtId="43" fontId="18" fillId="34" borderId="14" xfId="43" applyFont="1" applyFill="1" applyBorder="1" applyAlignment="1">
      <alignment vertical="center"/>
    </xf>
    <xf numFmtId="43" fontId="18" fillId="34" borderId="16" xfId="43" applyFont="1" applyFill="1" applyBorder="1" applyAlignment="1">
      <alignment vertical="center"/>
    </xf>
    <xf numFmtId="43" fontId="18" fillId="34" borderId="11" xfId="43" applyFont="1" applyFill="1" applyBorder="1" applyAlignment="1">
      <alignment vertical="center"/>
    </xf>
    <xf numFmtId="43" fontId="18" fillId="0" borderId="19" xfId="43" applyFont="1" applyBorder="1" applyAlignment="1">
      <alignment vertical="center"/>
    </xf>
    <xf numFmtId="0" fontId="18" fillId="34" borderId="21" xfId="0" applyFont="1" applyFill="1" applyBorder="1" applyAlignment="1">
      <alignment vertical="center"/>
    </xf>
    <xf numFmtId="43" fontId="18" fillId="34" borderId="21" xfId="43" applyFont="1" applyFill="1" applyBorder="1" applyAlignment="1">
      <alignment vertical="center"/>
    </xf>
    <xf numFmtId="0" fontId="18" fillId="0" borderId="21" xfId="0" applyFont="1" applyBorder="1" applyAlignment="1">
      <alignment vertical="center"/>
    </xf>
    <xf numFmtId="43" fontId="18" fillId="0" borderId="21" xfId="43" applyFont="1" applyBorder="1" applyAlignment="1">
      <alignment vertical="center"/>
    </xf>
    <xf numFmtId="0" fontId="23" fillId="0" borderId="21" xfId="0" applyFont="1" applyBorder="1" applyAlignment="1">
      <alignment vertical="center"/>
    </xf>
    <xf numFmtId="0" fontId="24" fillId="34" borderId="21" xfId="0" applyFont="1" applyFill="1" applyBorder="1" applyAlignment="1">
      <alignment vertical="center" wrapText="1"/>
    </xf>
    <xf numFmtId="0" fontId="23" fillId="0" borderId="21" xfId="0" applyFont="1" applyBorder="1" applyAlignment="1">
      <alignment horizontal="left" vertical="center" wrapText="1"/>
    </xf>
    <xf numFmtId="0" fontId="18" fillId="34" borderId="21" xfId="0" applyFont="1" applyFill="1" applyBorder="1" applyAlignment="1">
      <alignment horizontal="left" vertical="center"/>
    </xf>
    <xf numFmtId="43" fontId="18" fillId="34" borderId="21" xfId="43" applyFont="1" applyFill="1" applyBorder="1" applyAlignment="1">
      <alignment horizontal="right" vertical="center"/>
    </xf>
    <xf numFmtId="0" fontId="22" fillId="35" borderId="21" xfId="0" applyFont="1" applyFill="1" applyBorder="1" applyAlignment="1">
      <alignment vertical="center" wrapText="1"/>
    </xf>
    <xf numFmtId="43" fontId="19" fillId="34" borderId="21" xfId="43" applyFont="1" applyFill="1" applyBorder="1"/>
    <xf numFmtId="43" fontId="19" fillId="34" borderId="21" xfId="43" applyFont="1" applyFill="1" applyBorder="1" applyAlignment="1">
      <alignment vertical="center" wrapText="1"/>
    </xf>
    <xf numFmtId="0" fontId="22" fillId="35" borderId="21" xfId="0" applyFont="1" applyFill="1" applyBorder="1" applyAlignment="1">
      <alignment vertical="center"/>
    </xf>
    <xf numFmtId="0" fontId="0" fillId="35" borderId="21" xfId="0" applyFill="1" applyBorder="1" applyAlignment="1">
      <alignment vertical="center"/>
    </xf>
    <xf numFmtId="43" fontId="0" fillId="34" borderId="21" xfId="43" applyFont="1" applyFill="1" applyBorder="1" applyAlignment="1">
      <alignment vertical="center"/>
    </xf>
    <xf numFmtId="43" fontId="0" fillId="34" borderId="21" xfId="43" applyFont="1" applyFill="1" applyBorder="1"/>
    <xf numFmtId="43" fontId="0" fillId="34" borderId="21" xfId="43" applyFont="1" applyFill="1" applyBorder="1" applyAlignment="1">
      <alignment horizontal="left"/>
    </xf>
    <xf numFmtId="43" fontId="0" fillId="34" borderId="21" xfId="43" applyFont="1" applyFill="1" applyBorder="1" applyAlignment="1">
      <alignment horizontal="right"/>
    </xf>
    <xf numFmtId="49" fontId="21" fillId="33" borderId="15" xfId="0" applyNumberFormat="1" applyFont="1" applyFill="1" applyBorder="1" applyAlignment="1">
      <alignment horizontal="center" vertical="center"/>
    </xf>
    <xf numFmtId="49" fontId="18" fillId="33" borderId="15" xfId="0" applyNumberFormat="1" applyFont="1" applyFill="1" applyBorder="1" applyAlignment="1">
      <alignment horizontal="center" vertical="center"/>
    </xf>
    <xf numFmtId="49" fontId="21" fillId="33" borderId="21" xfId="0" applyNumberFormat="1" applyFont="1" applyFill="1" applyBorder="1" applyAlignment="1">
      <alignment horizontal="center" vertical="center"/>
    </xf>
    <xf numFmtId="14" fontId="18" fillId="33" borderId="21" xfId="0" applyNumberFormat="1" applyFont="1" applyFill="1" applyBorder="1" applyAlignment="1">
      <alignment horizontal="center" vertical="center"/>
    </xf>
    <xf numFmtId="0" fontId="18" fillId="33" borderId="21" xfId="0" applyFont="1" applyFill="1" applyBorder="1" applyAlignment="1">
      <alignment horizontal="center" vertical="center"/>
    </xf>
    <xf numFmtId="49" fontId="18" fillId="33" borderId="21" xfId="0" applyNumberFormat="1" applyFont="1" applyFill="1" applyBorder="1" applyAlignment="1">
      <alignment horizontal="center" vertical="center"/>
    </xf>
    <xf numFmtId="43" fontId="18" fillId="33" borderId="21" xfId="0" applyNumberFormat="1" applyFont="1" applyFill="1" applyBorder="1" applyAlignment="1">
      <alignment horizontal="center" vertical="center"/>
    </xf>
    <xf numFmtId="14" fontId="18" fillId="33" borderId="15" xfId="0" applyNumberFormat="1" applyFont="1" applyFill="1" applyBorder="1" applyAlignment="1">
      <alignment horizontal="center" vertical="center"/>
    </xf>
    <xf numFmtId="43" fontId="18" fillId="33" borderId="21" xfId="43" applyFont="1" applyFill="1" applyBorder="1" applyAlignment="1">
      <alignment horizontal="center" vertical="center"/>
    </xf>
    <xf numFmtId="49" fontId="18" fillId="33" borderId="13" xfId="0" applyNumberFormat="1" applyFont="1" applyFill="1" applyBorder="1" applyAlignment="1">
      <alignment horizontal="center" vertical="center"/>
    </xf>
    <xf numFmtId="14" fontId="0" fillId="33" borderId="21" xfId="0" applyNumberFormat="1" applyFill="1" applyBorder="1" applyAlignment="1">
      <alignment horizontal="center" vertical="center"/>
    </xf>
    <xf numFmtId="49" fontId="18" fillId="0" borderId="20" xfId="0" applyNumberFormat="1" applyFont="1" applyFill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25" fillId="33" borderId="13" xfId="0" applyFont="1" applyFill="1" applyBorder="1" applyAlignment="1">
      <alignment horizontal="center" vertical="center"/>
    </xf>
    <xf numFmtId="14" fontId="18" fillId="0" borderId="15" xfId="0" applyNumberFormat="1" applyFont="1" applyFill="1" applyBorder="1" applyAlignment="1">
      <alignment horizontal="center" vertical="center"/>
    </xf>
    <xf numFmtId="0" fontId="18" fillId="34" borderId="24" xfId="0" applyFont="1" applyFill="1" applyBorder="1" applyAlignment="1">
      <alignment vertical="center"/>
    </xf>
    <xf numFmtId="43" fontId="18" fillId="34" borderId="24" xfId="43" applyFont="1" applyFill="1" applyBorder="1" applyAlignment="1">
      <alignment vertical="center"/>
    </xf>
    <xf numFmtId="0" fontId="25" fillId="33" borderId="21" xfId="0" applyFont="1" applyFill="1" applyBorder="1" applyAlignment="1">
      <alignment horizontal="center" vertical="center"/>
    </xf>
    <xf numFmtId="0" fontId="25" fillId="33" borderId="21" xfId="0" applyFont="1" applyFill="1" applyBorder="1" applyAlignment="1">
      <alignment vertical="center"/>
    </xf>
    <xf numFmtId="14" fontId="18" fillId="0" borderId="21" xfId="0" applyNumberFormat="1" applyFont="1" applyFill="1" applyBorder="1" applyAlignment="1">
      <alignment horizontal="center" vertical="center"/>
    </xf>
    <xf numFmtId="14" fontId="18" fillId="0" borderId="21" xfId="0" applyNumberFormat="1" applyFont="1" applyBorder="1" applyAlignment="1">
      <alignment horizontal="center" vertical="center"/>
    </xf>
    <xf numFmtId="0" fontId="18" fillId="0" borderId="21" xfId="0" applyFont="1" applyFill="1" applyBorder="1" applyAlignment="1">
      <alignment horizontal="center" vertical="center"/>
    </xf>
    <xf numFmtId="4" fontId="18" fillId="0" borderId="21" xfId="0" applyNumberFormat="1" applyFont="1" applyBorder="1" applyAlignment="1">
      <alignment horizontal="right" vertical="center"/>
    </xf>
    <xf numFmtId="4" fontId="18" fillId="0" borderId="21" xfId="0" applyNumberFormat="1" applyFont="1" applyBorder="1" applyAlignment="1">
      <alignment horizontal="center" vertical="center"/>
    </xf>
    <xf numFmtId="14" fontId="18" fillId="0" borderId="13" xfId="0" applyNumberFormat="1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43" fontId="18" fillId="0" borderId="21" xfId="43" applyFont="1" applyBorder="1" applyAlignment="1">
      <alignment horizontal="center" vertical="center"/>
    </xf>
  </cellXfs>
  <cellStyles count="44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Moeda" xfId="42" builtinId="4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Separador de milhares" xfId="43" builtinId="3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24"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0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general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d/mm/yyyy"/>
      <alignment horizontal="lef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0" indent="0" relativeIndent="255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rgb="FFFF0000"/>
        <name val="Calibri"/>
        <scheme val="minor"/>
      </font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346605</xdr:colOff>
      <xdr:row>0</xdr:row>
      <xdr:rowOff>179915</xdr:rowOff>
    </xdr:from>
    <xdr:to>
      <xdr:col>1</xdr:col>
      <xdr:colOff>1797456</xdr:colOff>
      <xdr:row>5</xdr:row>
      <xdr:rowOff>141817</xdr:rowOff>
    </xdr:to>
    <xdr:pic>
      <xdr:nvPicPr>
        <xdr:cNvPr id="2" name="Imagem 1" descr="MarcaFundacaoTerra_cabeçalhoPapel (1)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6855" y="179915"/>
          <a:ext cx="1450851" cy="91440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ela1" displayName="Tabela1" ref="A8:T62" totalsRowShown="0" headerRowDxfId="23" headerRowBorderDxfId="22" tableBorderDxfId="21" totalsRowBorderDxfId="20">
  <autoFilter ref="A8:T62"/>
  <tableColumns count="20">
    <tableColumn id="1" name="STATUS" dataDxfId="19"/>
    <tableColumn id="2" name="FONTE" dataDxfId="18"/>
    <tableColumn id="3" name="CONCEDENTE" dataDxfId="17"/>
    <tableColumn id="4" name="CNPJ" dataDxfId="16"/>
    <tableColumn id="5" name="PROPONENTE" dataDxfId="15"/>
    <tableColumn id="6" name="LOCALIDADE" dataDxfId="14" dataCellStyle="Moeda"/>
    <tableColumn id="7" name="CNPJ2" dataDxfId="13"/>
    <tableColumn id="8" name="OBJETO" dataDxfId="12"/>
    <tableColumn id="9" name="VALOR (R$)" dataDxfId="11"/>
    <tableColumn id="10" name="MODALIDADE" dataDxfId="10"/>
    <tableColumn id="11" name="INSTRUMENTO CONTRATUAL" dataDxfId="9"/>
    <tableColumn id="12" name="TERMOS ADITIVOS" dataDxfId="8"/>
    <tableColumn id="13" name="DATA DE ASSINATURA" dataDxfId="7"/>
    <tableColumn id="14" name="TÉRMINO DA VIGÊNCIA" dataDxfId="5"/>
    <tableColumn id="15" name="DATA DA PUBLICAÇÃO" dataDxfId="4"/>
    <tableColumn id="16" name="TIPO DE PARCERIA" dataDxfId="3"/>
    <tableColumn id="17" name="TOTAL PESSOAL ENVOLVIDO R$" dataDxfId="2"/>
    <tableColumn id="18" name="FUNÇÃO" dataDxfId="1"/>
    <tableColumn id="19" name="VALOR EM R$" dataDxfId="0"/>
    <tableColumn id="20" name="STATUS DA PRESTAÇÃO DE CONTAS " dataDxfId="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6:Z62"/>
  <sheetViews>
    <sheetView showGridLines="0" tabSelected="1" zoomScale="90" zoomScaleNormal="90" workbookViewId="0">
      <pane ySplit="8" topLeftCell="A9" activePane="bottomLeft" state="frozen"/>
      <selection pane="bottomLeft" activeCell="A9" sqref="A9"/>
    </sheetView>
  </sheetViews>
  <sheetFormatPr defaultColWidth="47" defaultRowHeight="15"/>
  <cols>
    <col min="1" max="1" width="11" style="2" customWidth="1"/>
    <col min="2" max="2" width="33.7109375" style="2" customWidth="1"/>
    <col min="3" max="3" width="40" style="2" customWidth="1"/>
    <col min="4" max="4" width="21.42578125" style="2" customWidth="1"/>
    <col min="5" max="5" width="18.28515625" style="3" customWidth="1"/>
    <col min="6" max="6" width="53.7109375" style="8" customWidth="1"/>
    <col min="7" max="7" width="19.42578125" style="3" customWidth="1"/>
    <col min="8" max="8" width="75.28515625" style="3" customWidth="1"/>
    <col min="9" max="9" width="15.7109375" style="5" customWidth="1"/>
    <col min="10" max="10" width="31.85546875" style="6" customWidth="1"/>
    <col min="11" max="11" width="27.85546875" style="7" customWidth="1"/>
    <col min="12" max="12" width="30.85546875" style="4" customWidth="1"/>
    <col min="13" max="13" width="24.140625" style="1" customWidth="1"/>
    <col min="14" max="14" width="26.5703125" style="1" customWidth="1"/>
    <col min="15" max="15" width="25.7109375" style="4" customWidth="1"/>
    <col min="16" max="16" width="25.28515625" style="1" customWidth="1"/>
    <col min="17" max="17" width="33.28515625" style="4" customWidth="1"/>
    <col min="18" max="18" width="36.7109375" style="2" customWidth="1"/>
    <col min="19" max="19" width="18.28515625" style="2" customWidth="1"/>
    <col min="20" max="20" width="33.7109375" style="2" customWidth="1"/>
    <col min="21" max="16384" width="47" style="2"/>
  </cols>
  <sheetData>
    <row r="6" spans="1:25">
      <c r="A6" s="11" t="s">
        <v>26</v>
      </c>
    </row>
    <row r="7" spans="1:25" ht="15.75" thickBot="1">
      <c r="A7" s="106" t="s">
        <v>156</v>
      </c>
    </row>
    <row r="8" spans="1:25" s="13" customFormat="1" ht="15.75" thickBot="1">
      <c r="A8" s="14" t="s">
        <v>14</v>
      </c>
      <c r="B8" s="15" t="s">
        <v>17</v>
      </c>
      <c r="C8" s="15" t="s">
        <v>3</v>
      </c>
      <c r="D8" s="15" t="s">
        <v>0</v>
      </c>
      <c r="E8" s="16" t="s">
        <v>5</v>
      </c>
      <c r="F8" s="17" t="s">
        <v>6</v>
      </c>
      <c r="G8" s="16" t="s">
        <v>115</v>
      </c>
      <c r="H8" s="18" t="s">
        <v>7</v>
      </c>
      <c r="I8" s="18" t="s">
        <v>8</v>
      </c>
      <c r="J8" s="19" t="s">
        <v>9</v>
      </c>
      <c r="K8" s="20" t="s">
        <v>10</v>
      </c>
      <c r="L8" s="21" t="s">
        <v>16</v>
      </c>
      <c r="M8" s="150" t="s">
        <v>11</v>
      </c>
      <c r="N8" s="154" t="s">
        <v>12</v>
      </c>
      <c r="O8" s="154" t="s">
        <v>13</v>
      </c>
      <c r="P8" s="154" t="s">
        <v>18</v>
      </c>
      <c r="Q8" s="154" t="s">
        <v>113</v>
      </c>
      <c r="R8" s="154" t="s">
        <v>23</v>
      </c>
      <c r="S8" s="155" t="s">
        <v>59</v>
      </c>
      <c r="T8" s="155" t="s">
        <v>114</v>
      </c>
      <c r="U8" s="88"/>
      <c r="V8" s="88"/>
      <c r="W8" s="88"/>
      <c r="X8" s="88"/>
      <c r="Y8" s="88"/>
    </row>
    <row r="9" spans="1:25" ht="15.75" thickBot="1">
      <c r="A9" s="105" t="s">
        <v>19</v>
      </c>
      <c r="B9" s="22" t="s">
        <v>21</v>
      </c>
      <c r="C9" s="22" t="s">
        <v>24</v>
      </c>
      <c r="D9" s="22" t="s">
        <v>25</v>
      </c>
      <c r="E9" s="23" t="s">
        <v>26</v>
      </c>
      <c r="F9" s="24" t="s">
        <v>27</v>
      </c>
      <c r="G9" s="23" t="s">
        <v>28</v>
      </c>
      <c r="H9" s="23" t="s">
        <v>29</v>
      </c>
      <c r="I9" s="25">
        <v>31200</v>
      </c>
      <c r="J9" s="26" t="s">
        <v>30</v>
      </c>
      <c r="K9" s="27" t="s">
        <v>49</v>
      </c>
      <c r="L9" s="28" t="s">
        <v>31</v>
      </c>
      <c r="M9" s="151">
        <v>43390</v>
      </c>
      <c r="N9" s="156">
        <v>43754</v>
      </c>
      <c r="O9" s="157">
        <v>43467</v>
      </c>
      <c r="P9" s="158" t="s">
        <v>22</v>
      </c>
      <c r="Q9" s="159">
        <v>24000</v>
      </c>
      <c r="R9" s="119" t="s">
        <v>32</v>
      </c>
      <c r="S9" s="120">
        <v>12000</v>
      </c>
      <c r="T9" s="114"/>
      <c r="U9" s="58"/>
      <c r="V9" s="58"/>
      <c r="W9" s="58"/>
      <c r="X9" s="58"/>
      <c r="Y9" s="58"/>
    </row>
    <row r="10" spans="1:25" ht="15.75" thickBot="1">
      <c r="A10" s="86"/>
      <c r="B10" s="86"/>
      <c r="C10" s="104"/>
      <c r="D10" s="86"/>
      <c r="E10" s="94"/>
      <c r="F10" s="95"/>
      <c r="G10" s="94"/>
      <c r="H10" s="94"/>
      <c r="I10" s="99"/>
      <c r="J10" s="100"/>
      <c r="K10" s="101"/>
      <c r="L10" s="102"/>
      <c r="M10" s="103"/>
      <c r="N10" s="156"/>
      <c r="O10" s="157"/>
      <c r="P10" s="158"/>
      <c r="Q10" s="160"/>
      <c r="R10" s="121" t="s">
        <v>33</v>
      </c>
      <c r="S10" s="122">
        <v>12000</v>
      </c>
      <c r="T10" s="111"/>
      <c r="U10" s="58"/>
      <c r="V10" s="58"/>
      <c r="W10" s="58"/>
      <c r="X10" s="58"/>
      <c r="Y10" s="58"/>
    </row>
    <row r="11" spans="1:25" ht="15.75" thickBot="1">
      <c r="A11" s="105" t="s">
        <v>19</v>
      </c>
      <c r="B11" s="22" t="s">
        <v>21</v>
      </c>
      <c r="C11" s="22" t="s">
        <v>34</v>
      </c>
      <c r="D11" s="22" t="s">
        <v>25</v>
      </c>
      <c r="E11" s="23" t="s">
        <v>26</v>
      </c>
      <c r="F11" s="24" t="s">
        <v>27</v>
      </c>
      <c r="G11" s="23" t="s">
        <v>28</v>
      </c>
      <c r="H11" s="23" t="s">
        <v>35</v>
      </c>
      <c r="I11" s="96">
        <v>200000</v>
      </c>
      <c r="J11" s="97" t="s">
        <v>30</v>
      </c>
      <c r="K11" s="98" t="s">
        <v>49</v>
      </c>
      <c r="L11" s="28" t="s">
        <v>31</v>
      </c>
      <c r="M11" s="161">
        <v>43469</v>
      </c>
      <c r="N11" s="156">
        <v>43559</v>
      </c>
      <c r="O11" s="162"/>
      <c r="P11" s="158" t="s">
        <v>22</v>
      </c>
      <c r="Q11" s="163">
        <v>100905.66</v>
      </c>
      <c r="R11" s="152" t="s">
        <v>41</v>
      </c>
      <c r="S11" s="153">
        <v>19558.32</v>
      </c>
      <c r="T11" s="110"/>
      <c r="U11" s="58"/>
      <c r="V11" s="58"/>
      <c r="W11" s="58"/>
      <c r="X11" s="58"/>
      <c r="Y11" s="58"/>
    </row>
    <row r="12" spans="1:25" s="10" customFormat="1" ht="15.75" thickBot="1">
      <c r="A12" s="58"/>
      <c r="B12" s="58"/>
      <c r="C12" s="58"/>
      <c r="D12" s="58"/>
      <c r="E12" s="59"/>
      <c r="F12" s="60"/>
      <c r="G12" s="59"/>
      <c r="H12" s="59"/>
      <c r="I12" s="74"/>
      <c r="J12" s="93"/>
      <c r="K12" s="62"/>
      <c r="L12" s="63"/>
      <c r="M12" s="64"/>
      <c r="N12" s="64"/>
      <c r="O12" s="63"/>
      <c r="P12" s="63"/>
      <c r="Q12" s="65"/>
      <c r="R12" s="119" t="s">
        <v>36</v>
      </c>
      <c r="S12" s="120">
        <v>6064.14</v>
      </c>
      <c r="T12" s="110"/>
      <c r="U12" s="58"/>
      <c r="V12" s="58"/>
      <c r="W12" s="58"/>
      <c r="X12" s="58"/>
      <c r="Y12" s="58"/>
    </row>
    <row r="13" spans="1:25" s="10" customFormat="1" ht="15.75" thickBot="1">
      <c r="A13" s="58"/>
      <c r="B13" s="58"/>
      <c r="C13" s="58"/>
      <c r="D13" s="58"/>
      <c r="E13" s="59"/>
      <c r="F13" s="60"/>
      <c r="G13" s="59"/>
      <c r="H13" s="59"/>
      <c r="I13" s="74"/>
      <c r="J13" s="93"/>
      <c r="K13" s="62"/>
      <c r="L13" s="63"/>
      <c r="M13" s="64"/>
      <c r="N13" s="64"/>
      <c r="O13" s="63"/>
      <c r="P13" s="63"/>
      <c r="Q13" s="65"/>
      <c r="R13" s="119" t="s">
        <v>37</v>
      </c>
      <c r="S13" s="120">
        <v>9096.24</v>
      </c>
      <c r="T13" s="110"/>
      <c r="U13" s="58"/>
      <c r="V13" s="58"/>
      <c r="W13" s="58"/>
      <c r="X13" s="58"/>
      <c r="Y13" s="58"/>
    </row>
    <row r="14" spans="1:25" s="10" customFormat="1" ht="15.75" thickBot="1">
      <c r="A14" s="58"/>
      <c r="B14" s="58"/>
      <c r="C14" s="58"/>
      <c r="D14" s="58"/>
      <c r="E14" s="59"/>
      <c r="F14" s="60"/>
      <c r="G14" s="59"/>
      <c r="H14" s="59"/>
      <c r="I14" s="74"/>
      <c r="J14" s="93"/>
      <c r="K14" s="62"/>
      <c r="L14" s="63"/>
      <c r="M14" s="64"/>
      <c r="N14" s="64"/>
      <c r="O14" s="63"/>
      <c r="P14" s="63"/>
      <c r="Q14" s="65"/>
      <c r="R14" s="119" t="s">
        <v>38</v>
      </c>
      <c r="S14" s="120">
        <v>32451.599999999999</v>
      </c>
      <c r="T14" s="110"/>
      <c r="U14" s="58"/>
      <c r="V14" s="58"/>
      <c r="W14" s="58"/>
      <c r="X14" s="58"/>
      <c r="Y14" s="58"/>
    </row>
    <row r="15" spans="1:25" s="10" customFormat="1" ht="15.75" thickBot="1">
      <c r="A15" s="58"/>
      <c r="B15" s="58"/>
      <c r="C15" s="58"/>
      <c r="D15" s="58"/>
      <c r="E15" s="59"/>
      <c r="F15" s="60"/>
      <c r="G15" s="59"/>
      <c r="H15" s="59"/>
      <c r="I15" s="74"/>
      <c r="J15" s="93"/>
      <c r="K15" s="62"/>
      <c r="L15" s="63"/>
      <c r="M15" s="64"/>
      <c r="N15" s="64"/>
      <c r="O15" s="63"/>
      <c r="P15" s="63"/>
      <c r="Q15" s="65"/>
      <c r="R15" s="119" t="s">
        <v>39</v>
      </c>
      <c r="S15" s="120">
        <v>8112.9</v>
      </c>
      <c r="T15" s="110"/>
      <c r="U15" s="58"/>
      <c r="V15" s="58"/>
      <c r="W15" s="58"/>
      <c r="X15" s="58"/>
      <c r="Y15" s="58"/>
    </row>
    <row r="16" spans="1:25" s="10" customFormat="1" ht="15.75" thickBot="1">
      <c r="A16" s="58"/>
      <c r="B16" s="58"/>
      <c r="C16" s="58"/>
      <c r="D16" s="58"/>
      <c r="E16" s="59"/>
      <c r="F16" s="60"/>
      <c r="G16" s="59"/>
      <c r="H16" s="59"/>
      <c r="I16" s="74"/>
      <c r="J16" s="93"/>
      <c r="K16" s="62"/>
      <c r="L16" s="63"/>
      <c r="M16" s="64"/>
      <c r="N16" s="64"/>
      <c r="O16" s="63"/>
      <c r="P16" s="63"/>
      <c r="Q16" s="65"/>
      <c r="R16" s="119" t="s">
        <v>42</v>
      </c>
      <c r="S16" s="120">
        <v>8112.9</v>
      </c>
      <c r="T16" s="110"/>
      <c r="U16" s="58"/>
      <c r="V16" s="58"/>
      <c r="W16" s="58"/>
      <c r="X16" s="58"/>
      <c r="Y16" s="58"/>
    </row>
    <row r="17" spans="1:25" s="10" customFormat="1" ht="15.75" thickBot="1">
      <c r="A17" s="58"/>
      <c r="B17" s="58"/>
      <c r="C17" s="58"/>
      <c r="D17" s="58"/>
      <c r="E17" s="59"/>
      <c r="F17" s="60"/>
      <c r="G17" s="59"/>
      <c r="H17" s="59"/>
      <c r="I17" s="74"/>
      <c r="J17" s="93"/>
      <c r="K17" s="62"/>
      <c r="L17" s="63"/>
      <c r="M17" s="64"/>
      <c r="N17" s="64"/>
      <c r="O17" s="63"/>
      <c r="P17" s="63"/>
      <c r="Q17" s="65"/>
      <c r="R17" s="119" t="s">
        <v>43</v>
      </c>
      <c r="S17" s="119">
        <v>6064.14</v>
      </c>
      <c r="T17" s="110"/>
      <c r="U17" s="58"/>
      <c r="V17" s="58"/>
      <c r="W17" s="58"/>
      <c r="X17" s="58"/>
      <c r="Y17" s="58"/>
    </row>
    <row r="18" spans="1:25" s="10" customFormat="1" ht="15.75" thickBot="1">
      <c r="A18" s="58"/>
      <c r="B18" s="58"/>
      <c r="C18" s="58"/>
      <c r="D18" s="58"/>
      <c r="E18" s="59"/>
      <c r="F18" s="60"/>
      <c r="G18" s="59"/>
      <c r="H18" s="59"/>
      <c r="I18" s="74"/>
      <c r="J18" s="93"/>
      <c r="K18" s="62"/>
      <c r="L18" s="63"/>
      <c r="M18" s="64"/>
      <c r="N18" s="64"/>
      <c r="O18" s="63"/>
      <c r="P18" s="63"/>
      <c r="Q18" s="65"/>
      <c r="R18" s="119" t="s">
        <v>40</v>
      </c>
      <c r="S18" s="120">
        <v>11445.42</v>
      </c>
      <c r="T18" s="110"/>
      <c r="U18" s="58"/>
      <c r="V18" s="58"/>
      <c r="W18" s="58"/>
      <c r="X18" s="58"/>
      <c r="Y18" s="58"/>
    </row>
    <row r="19" spans="1:25" ht="15.75" thickBot="1">
      <c r="A19" s="12" t="s">
        <v>19</v>
      </c>
      <c r="B19" s="30" t="s">
        <v>44</v>
      </c>
      <c r="C19" s="30" t="s">
        <v>139</v>
      </c>
      <c r="D19" s="30" t="s">
        <v>140</v>
      </c>
      <c r="E19" s="31" t="s">
        <v>26</v>
      </c>
      <c r="F19" s="32" t="s">
        <v>27</v>
      </c>
      <c r="G19" s="31" t="s">
        <v>141</v>
      </c>
      <c r="H19" s="31" t="s">
        <v>157</v>
      </c>
      <c r="I19" s="33">
        <v>15301.38</v>
      </c>
      <c r="J19" s="34" t="s">
        <v>48</v>
      </c>
      <c r="K19" s="35" t="s">
        <v>142</v>
      </c>
      <c r="L19" s="36" t="s">
        <v>31</v>
      </c>
      <c r="M19" s="137" t="s">
        <v>55</v>
      </c>
      <c r="N19" s="139" t="s">
        <v>143</v>
      </c>
      <c r="O19" s="140">
        <v>43470</v>
      </c>
      <c r="P19" s="141" t="s">
        <v>22</v>
      </c>
      <c r="Q19" s="141" t="s">
        <v>31</v>
      </c>
      <c r="R19" s="119" t="s">
        <v>88</v>
      </c>
      <c r="S19" s="120"/>
      <c r="T19" s="112"/>
      <c r="U19" s="58"/>
      <c r="V19" s="58"/>
      <c r="W19" s="58"/>
      <c r="X19" s="58"/>
      <c r="Y19" s="58"/>
    </row>
    <row r="20" spans="1:25" ht="15.75" thickBot="1">
      <c r="A20" s="12" t="s">
        <v>19</v>
      </c>
      <c r="B20" s="38" t="s">
        <v>44</v>
      </c>
      <c r="C20" s="38" t="s">
        <v>45</v>
      </c>
      <c r="D20" s="66" t="s">
        <v>46</v>
      </c>
      <c r="E20" s="91" t="s">
        <v>26</v>
      </c>
      <c r="F20" s="68" t="s">
        <v>27</v>
      </c>
      <c r="G20" s="67" t="s">
        <v>28</v>
      </c>
      <c r="H20" s="31" t="s">
        <v>47</v>
      </c>
      <c r="I20" s="39">
        <v>240000</v>
      </c>
      <c r="J20" s="40" t="s">
        <v>48</v>
      </c>
      <c r="K20" s="41" t="s">
        <v>144</v>
      </c>
      <c r="L20" s="36" t="s">
        <v>31</v>
      </c>
      <c r="M20" s="138"/>
      <c r="N20" s="142"/>
      <c r="O20" s="140"/>
      <c r="P20" s="141" t="s">
        <v>22</v>
      </c>
      <c r="Q20" s="143">
        <f>(Tabela1[[#This Row],[VALOR EM R$]]+S21+S22)</f>
        <v>46333.64</v>
      </c>
      <c r="R20" s="123" t="s">
        <v>145</v>
      </c>
      <c r="S20" s="120">
        <v>18000</v>
      </c>
      <c r="T20" s="110"/>
      <c r="U20" s="58"/>
      <c r="V20" s="58"/>
      <c r="W20" s="58"/>
      <c r="X20" s="58"/>
      <c r="Y20" s="58"/>
    </row>
    <row r="21" spans="1:25" s="9" customFormat="1" ht="15" customHeight="1" thickBot="1">
      <c r="A21" s="58"/>
      <c r="B21" s="58"/>
      <c r="C21" s="58"/>
      <c r="D21" s="58"/>
      <c r="E21" s="59"/>
      <c r="F21" s="60"/>
      <c r="G21" s="59"/>
      <c r="H21" s="92"/>
      <c r="I21" s="74"/>
      <c r="J21" s="93"/>
      <c r="K21" s="89"/>
      <c r="L21" s="63"/>
      <c r="M21" s="76"/>
      <c r="N21" s="76"/>
      <c r="O21" s="64"/>
      <c r="P21" s="63"/>
      <c r="Q21" s="63"/>
      <c r="R21" s="124" t="s">
        <v>146</v>
      </c>
      <c r="S21" s="120">
        <v>25690.5</v>
      </c>
      <c r="T21" s="110"/>
      <c r="U21" s="58"/>
      <c r="V21" s="58"/>
      <c r="W21" s="58"/>
      <c r="X21" s="58"/>
      <c r="Y21" s="58"/>
    </row>
    <row r="22" spans="1:25" s="10" customFormat="1" ht="15.75" thickBot="1">
      <c r="A22" s="58"/>
      <c r="B22" s="58"/>
      <c r="C22" s="58"/>
      <c r="D22" s="58"/>
      <c r="E22" s="59"/>
      <c r="F22" s="60"/>
      <c r="G22" s="59"/>
      <c r="H22" s="59"/>
      <c r="I22" s="74"/>
      <c r="J22" s="93"/>
      <c r="K22" s="89"/>
      <c r="L22" s="63"/>
      <c r="M22" s="76"/>
      <c r="N22" s="76"/>
      <c r="O22" s="64"/>
      <c r="P22" s="63"/>
      <c r="Q22" s="63"/>
      <c r="R22" s="125" t="s">
        <v>58</v>
      </c>
      <c r="S22" s="120">
        <v>2643.14</v>
      </c>
      <c r="T22" s="110"/>
      <c r="U22" s="58"/>
      <c r="V22" s="58"/>
      <c r="W22" s="58"/>
      <c r="X22" s="58"/>
      <c r="Y22" s="58"/>
    </row>
    <row r="23" spans="1:25" s="10" customFormat="1" ht="15.75" thickBot="1">
      <c r="A23" s="12" t="s">
        <v>19</v>
      </c>
      <c r="B23" s="38" t="s">
        <v>44</v>
      </c>
      <c r="C23" s="38" t="s">
        <v>45</v>
      </c>
      <c r="D23" s="38" t="s">
        <v>46</v>
      </c>
      <c r="E23" s="31" t="s">
        <v>26</v>
      </c>
      <c r="F23" s="32" t="s">
        <v>27</v>
      </c>
      <c r="G23" s="31" t="s">
        <v>28</v>
      </c>
      <c r="H23" s="31" t="s">
        <v>47</v>
      </c>
      <c r="I23" s="39">
        <v>240000</v>
      </c>
      <c r="J23" s="40" t="s">
        <v>48</v>
      </c>
      <c r="K23" s="41" t="s">
        <v>50</v>
      </c>
      <c r="L23" s="36" t="s">
        <v>130</v>
      </c>
      <c r="M23" s="144">
        <v>43470</v>
      </c>
      <c r="N23" s="140">
        <v>43660</v>
      </c>
      <c r="O23" s="140">
        <v>43467</v>
      </c>
      <c r="P23" s="141" t="s">
        <v>22</v>
      </c>
      <c r="Q23" s="141" t="s">
        <v>31</v>
      </c>
      <c r="R23" s="126" t="s">
        <v>88</v>
      </c>
      <c r="S23" s="127" t="s">
        <v>88</v>
      </c>
      <c r="T23" s="110"/>
      <c r="U23" s="58"/>
      <c r="V23" s="58"/>
      <c r="W23" s="58"/>
      <c r="X23" s="58"/>
      <c r="Y23" s="58"/>
    </row>
    <row r="24" spans="1:25" s="10" customFormat="1" ht="15.75" thickBot="1">
      <c r="A24" s="12" t="s">
        <v>19</v>
      </c>
      <c r="B24" s="38" t="s">
        <v>51</v>
      </c>
      <c r="C24" s="38" t="s">
        <v>52</v>
      </c>
      <c r="D24" s="38" t="s">
        <v>53</v>
      </c>
      <c r="E24" s="31" t="s">
        <v>26</v>
      </c>
      <c r="F24" s="32" t="s">
        <v>27</v>
      </c>
      <c r="G24" s="31" t="s">
        <v>28</v>
      </c>
      <c r="H24" s="31" t="s">
        <v>29</v>
      </c>
      <c r="I24" s="39">
        <v>650000</v>
      </c>
      <c r="J24" s="40" t="s">
        <v>30</v>
      </c>
      <c r="K24" s="43" t="s">
        <v>54</v>
      </c>
      <c r="L24" s="36" t="s">
        <v>31</v>
      </c>
      <c r="M24" s="138" t="s">
        <v>55</v>
      </c>
      <c r="N24" s="142" t="s">
        <v>56</v>
      </c>
      <c r="O24" s="142" t="s">
        <v>57</v>
      </c>
      <c r="P24" s="141" t="s">
        <v>22</v>
      </c>
      <c r="Q24" s="145">
        <f>(Tabela1[[#This Row],[VALOR EM R$]]+S25+S26+S27+S28+S29+S30+S31+S32+S33+S34+S35+S36+S37+S38+S39+S40)</f>
        <v>382665.78</v>
      </c>
      <c r="R24" s="128" t="s">
        <v>116</v>
      </c>
      <c r="S24" s="129">
        <v>33576.839999999997</v>
      </c>
      <c r="T24" s="110"/>
      <c r="U24" s="58"/>
      <c r="V24" s="58"/>
      <c r="W24" s="58"/>
      <c r="X24" s="58"/>
      <c r="Y24" s="58"/>
    </row>
    <row r="25" spans="1:25" s="10" customFormat="1" ht="15.75" thickBot="1">
      <c r="A25" s="70"/>
      <c r="B25" s="58"/>
      <c r="C25" s="58"/>
      <c r="D25" s="58"/>
      <c r="E25" s="59"/>
      <c r="F25" s="60"/>
      <c r="G25" s="59"/>
      <c r="H25" s="59"/>
      <c r="I25" s="74"/>
      <c r="J25" s="75"/>
      <c r="K25" s="62"/>
      <c r="L25" s="63"/>
      <c r="M25" s="76"/>
      <c r="N25" s="76"/>
      <c r="O25" s="76"/>
      <c r="P25" s="63"/>
      <c r="Q25" s="65"/>
      <c r="R25" s="128" t="s">
        <v>117</v>
      </c>
      <c r="S25" s="129">
        <v>23685</v>
      </c>
      <c r="T25" s="110"/>
      <c r="U25" s="58"/>
      <c r="V25" s="58"/>
      <c r="W25" s="58"/>
      <c r="X25" s="58"/>
      <c r="Y25" s="58"/>
    </row>
    <row r="26" spans="1:25" s="10" customFormat="1" ht="15.75" thickBot="1">
      <c r="A26" s="70"/>
      <c r="B26" s="58"/>
      <c r="C26" s="58"/>
      <c r="D26" s="58"/>
      <c r="E26" s="59"/>
      <c r="F26" s="60"/>
      <c r="G26" s="59"/>
      <c r="H26" s="59"/>
      <c r="I26" s="74"/>
      <c r="J26" s="75"/>
      <c r="K26" s="62"/>
      <c r="L26" s="63"/>
      <c r="M26" s="76"/>
      <c r="N26" s="76"/>
      <c r="O26" s="76"/>
      <c r="P26" s="63"/>
      <c r="Q26" s="65"/>
      <c r="R26" s="128" t="s">
        <v>118</v>
      </c>
      <c r="S26" s="130">
        <v>15471.84</v>
      </c>
      <c r="T26" s="110"/>
      <c r="U26" s="58"/>
      <c r="V26" s="58"/>
      <c r="W26" s="58"/>
      <c r="X26" s="58"/>
      <c r="Y26" s="58"/>
    </row>
    <row r="27" spans="1:25" s="10" customFormat="1" ht="15.75" thickBot="1">
      <c r="A27" s="70"/>
      <c r="B27" s="58"/>
      <c r="C27" s="58"/>
      <c r="D27" s="58"/>
      <c r="E27" s="59"/>
      <c r="F27" s="60"/>
      <c r="G27" s="59"/>
      <c r="H27" s="59"/>
      <c r="I27" s="74"/>
      <c r="J27" s="75"/>
      <c r="K27" s="62"/>
      <c r="L27" s="63"/>
      <c r="M27" s="76"/>
      <c r="N27" s="76"/>
      <c r="O27" s="76"/>
      <c r="P27" s="63"/>
      <c r="Q27" s="65"/>
      <c r="R27" s="128" t="s">
        <v>119</v>
      </c>
      <c r="S27" s="130">
        <v>9000</v>
      </c>
      <c r="T27" s="110"/>
      <c r="U27" s="58"/>
      <c r="V27" s="58"/>
      <c r="W27" s="58"/>
      <c r="X27" s="58"/>
      <c r="Y27" s="58"/>
    </row>
    <row r="28" spans="1:25" s="10" customFormat="1" ht="15.75" thickBot="1">
      <c r="A28" s="70"/>
      <c r="B28" s="58"/>
      <c r="C28" s="58"/>
      <c r="D28" s="58"/>
      <c r="E28" s="59"/>
      <c r="F28" s="60"/>
      <c r="G28" s="59"/>
      <c r="H28" s="59"/>
      <c r="I28" s="74"/>
      <c r="J28" s="75"/>
      <c r="K28" s="62"/>
      <c r="L28" s="63"/>
      <c r="M28" s="76"/>
      <c r="N28" s="76"/>
      <c r="O28" s="76"/>
      <c r="P28" s="63"/>
      <c r="Q28" s="65"/>
      <c r="R28" s="131" t="s">
        <v>120</v>
      </c>
      <c r="S28" s="129">
        <v>28824</v>
      </c>
      <c r="T28" s="110"/>
      <c r="U28" s="58"/>
      <c r="V28" s="58"/>
      <c r="W28" s="58"/>
      <c r="X28" s="58"/>
      <c r="Y28" s="58"/>
    </row>
    <row r="29" spans="1:25" s="10" customFormat="1" ht="15.75" thickBot="1">
      <c r="A29" s="70"/>
      <c r="B29" s="58"/>
      <c r="C29" s="58"/>
      <c r="D29" s="58"/>
      <c r="E29" s="59"/>
      <c r="F29" s="60"/>
      <c r="G29" s="59"/>
      <c r="H29" s="59"/>
      <c r="I29" s="74"/>
      <c r="J29" s="75"/>
      <c r="K29" s="62"/>
      <c r="L29" s="63"/>
      <c r="M29" s="76"/>
      <c r="N29" s="76"/>
      <c r="O29" s="76"/>
      <c r="P29" s="63"/>
      <c r="Q29" s="65"/>
      <c r="R29" s="128" t="s">
        <v>121</v>
      </c>
      <c r="S29" s="130">
        <v>28824</v>
      </c>
      <c r="T29" s="110"/>
      <c r="U29" s="58"/>
      <c r="V29" s="58"/>
      <c r="W29" s="58"/>
      <c r="X29" s="58"/>
      <c r="Y29" s="58"/>
    </row>
    <row r="30" spans="1:25" s="10" customFormat="1" ht="15.75" thickBot="1">
      <c r="A30" s="70"/>
      <c r="B30" s="58"/>
      <c r="C30" s="58"/>
      <c r="D30" s="58"/>
      <c r="E30" s="59"/>
      <c r="F30" s="60"/>
      <c r="G30" s="59"/>
      <c r="H30" s="59"/>
      <c r="I30" s="74"/>
      <c r="J30" s="75"/>
      <c r="K30" s="62"/>
      <c r="L30" s="63"/>
      <c r="M30" s="76"/>
      <c r="N30" s="76"/>
      <c r="O30" s="76"/>
      <c r="P30" s="63"/>
      <c r="Q30" s="65"/>
      <c r="R30" s="128" t="s">
        <v>122</v>
      </c>
      <c r="S30" s="130">
        <v>24000</v>
      </c>
      <c r="T30" s="110"/>
      <c r="U30" s="58"/>
      <c r="V30" s="58"/>
      <c r="W30" s="58"/>
      <c r="X30" s="58"/>
      <c r="Y30" s="58"/>
    </row>
    <row r="31" spans="1:25" s="10" customFormat="1" ht="15.75" thickBot="1">
      <c r="A31" s="70"/>
      <c r="B31" s="58"/>
      <c r="C31" s="58"/>
      <c r="D31" s="58"/>
      <c r="E31" s="59"/>
      <c r="F31" s="60"/>
      <c r="G31" s="59"/>
      <c r="H31" s="59"/>
      <c r="I31" s="74"/>
      <c r="J31" s="75"/>
      <c r="K31" s="62"/>
      <c r="L31" s="63"/>
      <c r="M31" s="76"/>
      <c r="N31" s="76"/>
      <c r="O31" s="76"/>
      <c r="P31" s="63"/>
      <c r="Q31" s="65"/>
      <c r="R31" s="131" t="s">
        <v>123</v>
      </c>
      <c r="S31" s="130">
        <v>24000</v>
      </c>
      <c r="T31" s="110"/>
      <c r="U31" s="58"/>
      <c r="V31" s="58"/>
      <c r="W31" s="58"/>
      <c r="X31" s="58"/>
      <c r="Y31" s="58"/>
    </row>
    <row r="32" spans="1:25" s="10" customFormat="1" ht="15.75" thickBot="1">
      <c r="A32" s="70"/>
      <c r="B32" s="58"/>
      <c r="C32" s="58"/>
      <c r="D32" s="58"/>
      <c r="E32" s="59"/>
      <c r="F32" s="60"/>
      <c r="G32" s="59"/>
      <c r="H32" s="59"/>
      <c r="I32" s="74"/>
      <c r="J32" s="75"/>
      <c r="K32" s="62"/>
      <c r="L32" s="63"/>
      <c r="M32" s="76"/>
      <c r="N32" s="76"/>
      <c r="O32" s="76"/>
      <c r="P32" s="63"/>
      <c r="Q32" s="65"/>
      <c r="R32" s="128" t="s">
        <v>124</v>
      </c>
      <c r="S32" s="130">
        <v>24000</v>
      </c>
      <c r="T32" s="110"/>
      <c r="U32" s="58"/>
      <c r="V32" s="58"/>
      <c r="W32" s="58"/>
      <c r="X32" s="58"/>
      <c r="Y32" s="58"/>
    </row>
    <row r="33" spans="1:25" s="10" customFormat="1" ht="15.75" thickBot="1">
      <c r="A33" s="71"/>
      <c r="B33" s="71"/>
      <c r="C33" s="71"/>
      <c r="D33" s="71"/>
      <c r="E33" s="72"/>
      <c r="F33" s="73"/>
      <c r="G33" s="72"/>
      <c r="H33" s="72"/>
      <c r="I33" s="77"/>
      <c r="J33" s="78"/>
      <c r="K33" s="79"/>
      <c r="L33" s="80"/>
      <c r="M33" s="81"/>
      <c r="N33" s="81"/>
      <c r="O33" s="76"/>
      <c r="P33" s="80"/>
      <c r="Q33" s="65"/>
      <c r="R33" s="128" t="s">
        <v>125</v>
      </c>
      <c r="S33" s="130">
        <v>24000</v>
      </c>
      <c r="T33" s="112"/>
      <c r="U33" s="58"/>
      <c r="V33" s="58"/>
      <c r="W33" s="58"/>
      <c r="X33" s="58"/>
      <c r="Y33" s="58"/>
    </row>
    <row r="34" spans="1:25" s="10" customFormat="1" ht="15.75" thickBot="1">
      <c r="A34" s="70"/>
      <c r="B34" s="58"/>
      <c r="C34" s="58"/>
      <c r="D34" s="58"/>
      <c r="E34" s="59"/>
      <c r="F34" s="60"/>
      <c r="G34" s="59"/>
      <c r="H34" s="59"/>
      <c r="I34" s="74"/>
      <c r="J34" s="75"/>
      <c r="K34" s="62"/>
      <c r="L34" s="63"/>
      <c r="M34" s="76"/>
      <c r="N34" s="76"/>
      <c r="O34" s="76"/>
      <c r="P34" s="63"/>
      <c r="Q34" s="65"/>
      <c r="R34" s="132" t="s">
        <v>126</v>
      </c>
      <c r="S34" s="120">
        <v>61200</v>
      </c>
      <c r="T34" s="110"/>
      <c r="U34" s="58"/>
      <c r="V34" s="58"/>
      <c r="W34" s="58"/>
      <c r="X34" s="58"/>
      <c r="Y34" s="58"/>
    </row>
    <row r="35" spans="1:25" s="10" customFormat="1" ht="15.75" thickBot="1">
      <c r="A35" s="70"/>
      <c r="B35" s="58"/>
      <c r="C35" s="58"/>
      <c r="D35" s="58"/>
      <c r="E35" s="59"/>
      <c r="F35" s="60"/>
      <c r="G35" s="59"/>
      <c r="H35" s="59"/>
      <c r="I35" s="74"/>
      <c r="J35" s="75"/>
      <c r="K35" s="62"/>
      <c r="L35" s="63"/>
      <c r="M35" s="76"/>
      <c r="N35" s="76"/>
      <c r="O35" s="76"/>
      <c r="P35" s="63"/>
      <c r="Q35" s="65"/>
      <c r="R35" s="131" t="s">
        <v>127</v>
      </c>
      <c r="S35" s="130">
        <v>6514.26</v>
      </c>
      <c r="T35" s="110"/>
      <c r="U35" s="58"/>
      <c r="V35" s="58"/>
      <c r="W35" s="58"/>
      <c r="X35" s="58"/>
      <c r="Y35" s="58"/>
    </row>
    <row r="36" spans="1:25" s="9" customFormat="1" ht="15.75" thickBot="1">
      <c r="A36" s="70"/>
      <c r="B36" s="58"/>
      <c r="C36" s="58"/>
      <c r="D36" s="58"/>
      <c r="E36" s="59"/>
      <c r="F36" s="60"/>
      <c r="G36" s="59"/>
      <c r="H36" s="59"/>
      <c r="I36" s="74"/>
      <c r="J36" s="75"/>
      <c r="K36" s="62"/>
      <c r="L36" s="63"/>
      <c r="M36" s="76"/>
      <c r="N36" s="76"/>
      <c r="O36" s="76"/>
      <c r="P36" s="63"/>
      <c r="Q36" s="65"/>
      <c r="R36" s="128" t="s">
        <v>148</v>
      </c>
      <c r="S36" s="130">
        <v>4369.9799999999996</v>
      </c>
      <c r="T36" s="110"/>
      <c r="U36" s="58"/>
      <c r="V36" s="58"/>
      <c r="W36" s="58"/>
      <c r="X36" s="58"/>
      <c r="Y36" s="58"/>
    </row>
    <row r="37" spans="1:25" s="9" customFormat="1" ht="15.75" thickBot="1">
      <c r="A37" s="70"/>
      <c r="B37" s="58"/>
      <c r="C37" s="58"/>
      <c r="D37" s="58"/>
      <c r="E37" s="59"/>
      <c r="F37" s="60"/>
      <c r="G37" s="59"/>
      <c r="H37" s="59"/>
      <c r="I37" s="74"/>
      <c r="J37" s="75"/>
      <c r="K37" s="62"/>
      <c r="L37" s="63"/>
      <c r="M37" s="76"/>
      <c r="N37" s="76"/>
      <c r="O37" s="76"/>
      <c r="P37" s="63"/>
      <c r="Q37" s="65"/>
      <c r="R37" s="131" t="s">
        <v>128</v>
      </c>
      <c r="S37" s="130">
        <v>21600</v>
      </c>
      <c r="T37" s="110"/>
      <c r="U37" s="58"/>
      <c r="V37" s="58"/>
      <c r="W37" s="58"/>
      <c r="X37" s="58"/>
      <c r="Y37" s="58"/>
    </row>
    <row r="38" spans="1:25" s="9" customFormat="1" ht="15.75" thickBot="1">
      <c r="A38" s="70"/>
      <c r="B38" s="58"/>
      <c r="C38" s="58"/>
      <c r="D38" s="58"/>
      <c r="E38" s="59"/>
      <c r="F38" s="60"/>
      <c r="G38" s="59"/>
      <c r="H38" s="59"/>
      <c r="I38" s="74"/>
      <c r="J38" s="75"/>
      <c r="K38" s="62"/>
      <c r="L38" s="63"/>
      <c r="M38" s="76"/>
      <c r="N38" s="76"/>
      <c r="O38" s="76"/>
      <c r="P38" s="63"/>
      <c r="Q38" s="65"/>
      <c r="R38" s="131" t="s">
        <v>129</v>
      </c>
      <c r="S38" s="130">
        <v>17610.34</v>
      </c>
      <c r="T38" s="110"/>
      <c r="U38" s="58"/>
      <c r="V38" s="58"/>
      <c r="W38" s="58"/>
      <c r="X38" s="58"/>
      <c r="Y38" s="58"/>
    </row>
    <row r="39" spans="1:25" s="9" customFormat="1" ht="15.75" thickBot="1">
      <c r="A39" s="71"/>
      <c r="B39" s="71"/>
      <c r="C39" s="71"/>
      <c r="D39" s="71"/>
      <c r="E39" s="72"/>
      <c r="F39" s="73"/>
      <c r="G39" s="72"/>
      <c r="H39" s="72"/>
      <c r="I39" s="77"/>
      <c r="J39" s="78"/>
      <c r="K39" s="79"/>
      <c r="L39" s="80"/>
      <c r="M39" s="81"/>
      <c r="N39" s="81"/>
      <c r="O39" s="76"/>
      <c r="P39" s="80"/>
      <c r="Q39" s="65"/>
      <c r="R39" s="131" t="s">
        <v>147</v>
      </c>
      <c r="S39" s="130">
        <v>28059.5</v>
      </c>
      <c r="T39" s="112"/>
      <c r="U39" s="58"/>
      <c r="V39" s="58"/>
      <c r="W39" s="58"/>
      <c r="X39" s="58"/>
      <c r="Y39" s="58"/>
    </row>
    <row r="40" spans="1:25" s="9" customFormat="1" ht="15.75" thickBot="1">
      <c r="A40" s="70"/>
      <c r="B40" s="58"/>
      <c r="C40" s="58"/>
      <c r="D40" s="58"/>
      <c r="E40" s="59"/>
      <c r="F40" s="60"/>
      <c r="G40" s="59"/>
      <c r="H40" s="59"/>
      <c r="I40" s="74"/>
      <c r="J40" s="75"/>
      <c r="K40" s="84"/>
      <c r="L40" s="63"/>
      <c r="M40" s="76"/>
      <c r="N40" s="76"/>
      <c r="O40" s="76"/>
      <c r="P40" s="63"/>
      <c r="Q40" s="65"/>
      <c r="R40" s="132" t="s">
        <v>58</v>
      </c>
      <c r="S40" s="120">
        <v>7930.02</v>
      </c>
      <c r="T40" s="113"/>
      <c r="U40" s="58"/>
      <c r="V40" s="58"/>
      <c r="W40" s="58"/>
      <c r="X40" s="58"/>
      <c r="Y40" s="58"/>
    </row>
    <row r="41" spans="1:25" s="38" customFormat="1" ht="15.75" thickBot="1">
      <c r="A41" s="12" t="s">
        <v>19</v>
      </c>
      <c r="B41" s="38" t="s">
        <v>51</v>
      </c>
      <c r="C41" s="38" t="s">
        <v>2</v>
      </c>
      <c r="D41" s="38" t="s">
        <v>60</v>
      </c>
      <c r="E41" s="31" t="s">
        <v>26</v>
      </c>
      <c r="F41" s="32" t="s">
        <v>27</v>
      </c>
      <c r="G41" s="31" t="s">
        <v>28</v>
      </c>
      <c r="H41" s="31" t="s">
        <v>61</v>
      </c>
      <c r="I41" s="39">
        <v>150000</v>
      </c>
      <c r="J41" s="40" t="s">
        <v>62</v>
      </c>
      <c r="K41" s="44" t="s">
        <v>63</v>
      </c>
      <c r="L41" s="36" t="s">
        <v>31</v>
      </c>
      <c r="M41" s="138" t="s">
        <v>64</v>
      </c>
      <c r="N41" s="142" t="s">
        <v>65</v>
      </c>
      <c r="O41" s="142" t="s">
        <v>66</v>
      </c>
      <c r="P41" s="141" t="s">
        <v>1</v>
      </c>
      <c r="Q41" s="141" t="s">
        <v>31</v>
      </c>
      <c r="R41" s="119" t="s">
        <v>88</v>
      </c>
      <c r="S41" s="127" t="s">
        <v>88</v>
      </c>
      <c r="T41" s="110"/>
      <c r="U41" s="58"/>
      <c r="V41" s="58"/>
      <c r="W41" s="58"/>
      <c r="X41" s="58"/>
      <c r="Y41" s="58"/>
    </row>
    <row r="42" spans="1:25" s="9" customFormat="1" ht="15.75" thickBot="1">
      <c r="A42" s="55" t="s">
        <v>19</v>
      </c>
      <c r="B42" s="69" t="s">
        <v>51</v>
      </c>
      <c r="C42" s="69" t="s">
        <v>2</v>
      </c>
      <c r="D42" s="69" t="s">
        <v>60</v>
      </c>
      <c r="E42" s="56" t="s">
        <v>26</v>
      </c>
      <c r="F42" s="57" t="s">
        <v>27</v>
      </c>
      <c r="G42" s="56" t="s">
        <v>28</v>
      </c>
      <c r="H42" s="56" t="s">
        <v>4</v>
      </c>
      <c r="I42" s="82">
        <v>153140</v>
      </c>
      <c r="J42" s="83" t="s">
        <v>62</v>
      </c>
      <c r="K42" s="85" t="s">
        <v>67</v>
      </c>
      <c r="L42" s="61" t="s">
        <v>31</v>
      </c>
      <c r="M42" s="146" t="s">
        <v>68</v>
      </c>
      <c r="N42" s="142" t="s">
        <v>70</v>
      </c>
      <c r="O42" s="142" t="s">
        <v>69</v>
      </c>
      <c r="P42" s="141" t="s">
        <v>1</v>
      </c>
      <c r="Q42" s="141" t="s">
        <v>31</v>
      </c>
      <c r="R42" s="119" t="s">
        <v>88</v>
      </c>
      <c r="S42" s="127" t="s">
        <v>88</v>
      </c>
      <c r="T42" s="114"/>
      <c r="U42" s="58"/>
      <c r="V42" s="58"/>
      <c r="W42" s="58"/>
      <c r="X42" s="58"/>
      <c r="Y42" s="58"/>
    </row>
    <row r="43" spans="1:25" s="9" customFormat="1" ht="15" customHeight="1" thickBot="1">
      <c r="A43" s="29" t="s">
        <v>19</v>
      </c>
      <c r="B43" s="38" t="s">
        <v>51</v>
      </c>
      <c r="C43" s="38" t="s">
        <v>2</v>
      </c>
      <c r="D43" s="38" t="s">
        <v>60</v>
      </c>
      <c r="E43" s="31" t="s">
        <v>26</v>
      </c>
      <c r="F43" s="32" t="s">
        <v>27</v>
      </c>
      <c r="G43" s="31" t="s">
        <v>28</v>
      </c>
      <c r="H43" s="31" t="s">
        <v>4</v>
      </c>
      <c r="I43" s="39">
        <v>240025</v>
      </c>
      <c r="J43" s="40" t="s">
        <v>62</v>
      </c>
      <c r="K43" s="44" t="s">
        <v>71</v>
      </c>
      <c r="L43" s="37" t="s">
        <v>131</v>
      </c>
      <c r="M43" s="144">
        <v>42734</v>
      </c>
      <c r="N43" s="140">
        <v>43729</v>
      </c>
      <c r="O43" s="140">
        <v>42748</v>
      </c>
      <c r="P43" s="141" t="s">
        <v>1</v>
      </c>
      <c r="Q43" s="141" t="s">
        <v>31</v>
      </c>
      <c r="R43" s="119" t="s">
        <v>88</v>
      </c>
      <c r="S43" s="127" t="s">
        <v>88</v>
      </c>
      <c r="T43" s="110"/>
      <c r="U43" s="58"/>
      <c r="V43" s="58"/>
      <c r="W43" s="58"/>
      <c r="X43" s="58"/>
      <c r="Y43" s="58"/>
    </row>
    <row r="44" spans="1:25" s="10" customFormat="1" ht="15.75" thickBot="1">
      <c r="A44" s="29" t="s">
        <v>19</v>
      </c>
      <c r="B44" s="38" t="s">
        <v>51</v>
      </c>
      <c r="C44" s="38" t="s">
        <v>2</v>
      </c>
      <c r="D44" s="38" t="s">
        <v>60</v>
      </c>
      <c r="E44" s="31" t="s">
        <v>26</v>
      </c>
      <c r="F44" s="32" t="s">
        <v>27</v>
      </c>
      <c r="G44" s="31" t="s">
        <v>28</v>
      </c>
      <c r="H44" s="31" t="s">
        <v>4</v>
      </c>
      <c r="I44" s="39">
        <v>414766.66</v>
      </c>
      <c r="J44" s="40" t="s">
        <v>62</v>
      </c>
      <c r="K44" s="43" t="s">
        <v>72</v>
      </c>
      <c r="L44" s="37" t="s">
        <v>132</v>
      </c>
      <c r="M44" s="138" t="s">
        <v>73</v>
      </c>
      <c r="N44" s="142" t="s">
        <v>133</v>
      </c>
      <c r="O44" s="142" t="s">
        <v>74</v>
      </c>
      <c r="P44" s="141" t="s">
        <v>75</v>
      </c>
      <c r="Q44" s="141" t="s">
        <v>31</v>
      </c>
      <c r="R44" s="119" t="s">
        <v>88</v>
      </c>
      <c r="S44" s="127" t="s">
        <v>88</v>
      </c>
      <c r="T44" s="110"/>
      <c r="U44" s="58"/>
      <c r="V44" s="58"/>
      <c r="W44" s="58"/>
      <c r="X44" s="58"/>
      <c r="Y44" s="58"/>
    </row>
    <row r="45" spans="1:25" s="10" customFormat="1" ht="15.75" thickBot="1">
      <c r="A45" s="29" t="s">
        <v>19</v>
      </c>
      <c r="B45" s="38" t="s">
        <v>51</v>
      </c>
      <c r="C45" s="38" t="s">
        <v>2</v>
      </c>
      <c r="D45" s="38" t="s">
        <v>60</v>
      </c>
      <c r="E45" s="31" t="s">
        <v>26</v>
      </c>
      <c r="F45" s="32" t="s">
        <v>27</v>
      </c>
      <c r="G45" s="31" t="s">
        <v>28</v>
      </c>
      <c r="H45" s="31" t="s">
        <v>4</v>
      </c>
      <c r="I45" s="39">
        <v>346570</v>
      </c>
      <c r="J45" s="40" t="s">
        <v>62</v>
      </c>
      <c r="K45" s="44" t="s">
        <v>76</v>
      </c>
      <c r="L45" s="42" t="s">
        <v>134</v>
      </c>
      <c r="M45" s="138" t="s">
        <v>77</v>
      </c>
      <c r="N45" s="142" t="s">
        <v>78</v>
      </c>
      <c r="O45" s="140">
        <v>42381</v>
      </c>
      <c r="P45" s="141" t="s">
        <v>1</v>
      </c>
      <c r="Q45" s="141" t="s">
        <v>31</v>
      </c>
      <c r="R45" s="119" t="s">
        <v>88</v>
      </c>
      <c r="S45" s="127" t="s">
        <v>88</v>
      </c>
      <c r="T45" s="110"/>
      <c r="U45" s="58"/>
      <c r="V45" s="58"/>
      <c r="W45" s="58"/>
      <c r="X45" s="58"/>
      <c r="Y45" s="58"/>
    </row>
    <row r="46" spans="1:25" s="10" customFormat="1" ht="15.75" thickBot="1">
      <c r="A46" s="29" t="s">
        <v>19</v>
      </c>
      <c r="B46" s="38" t="s">
        <v>51</v>
      </c>
      <c r="C46" s="38" t="s">
        <v>2</v>
      </c>
      <c r="D46" s="38" t="s">
        <v>60</v>
      </c>
      <c r="E46" s="31" t="s">
        <v>26</v>
      </c>
      <c r="F46" s="32" t="s">
        <v>27</v>
      </c>
      <c r="G46" s="31" t="s">
        <v>28</v>
      </c>
      <c r="H46" s="31" t="s">
        <v>4</v>
      </c>
      <c r="I46" s="39">
        <v>499975</v>
      </c>
      <c r="J46" s="40" t="s">
        <v>62</v>
      </c>
      <c r="K46" s="43" t="s">
        <v>79</v>
      </c>
      <c r="L46" s="37" t="s">
        <v>135</v>
      </c>
      <c r="M46" s="138" t="s">
        <v>80</v>
      </c>
      <c r="N46" s="147" t="s">
        <v>136</v>
      </c>
      <c r="O46" s="140">
        <v>43106</v>
      </c>
      <c r="P46" s="141" t="s">
        <v>1</v>
      </c>
      <c r="Q46" s="141" t="s">
        <v>31</v>
      </c>
      <c r="R46" s="119" t="s">
        <v>88</v>
      </c>
      <c r="S46" s="127" t="s">
        <v>88</v>
      </c>
      <c r="T46" s="110"/>
      <c r="U46" s="58"/>
      <c r="V46" s="58"/>
      <c r="W46" s="58"/>
      <c r="X46" s="58"/>
      <c r="Y46" s="58"/>
    </row>
    <row r="47" spans="1:25" s="10" customFormat="1" ht="15.75" thickBot="1">
      <c r="A47" s="29" t="s">
        <v>19</v>
      </c>
      <c r="B47" s="38" t="s">
        <v>51</v>
      </c>
      <c r="C47" s="38" t="s">
        <v>2</v>
      </c>
      <c r="D47" s="38" t="s">
        <v>60</v>
      </c>
      <c r="E47" s="31" t="s">
        <v>26</v>
      </c>
      <c r="F47" s="32" t="s">
        <v>27</v>
      </c>
      <c r="G47" s="31" t="s">
        <v>28</v>
      </c>
      <c r="H47" s="31" t="s">
        <v>4</v>
      </c>
      <c r="I47" s="39">
        <v>215815</v>
      </c>
      <c r="J47" s="40" t="s">
        <v>62</v>
      </c>
      <c r="K47" s="44" t="s">
        <v>81</v>
      </c>
      <c r="L47" s="36" t="s">
        <v>137</v>
      </c>
      <c r="M47" s="138" t="s">
        <v>82</v>
      </c>
      <c r="N47" s="142" t="s">
        <v>83</v>
      </c>
      <c r="O47" s="142" t="s">
        <v>84</v>
      </c>
      <c r="P47" s="141" t="s">
        <v>1</v>
      </c>
      <c r="Q47" s="141" t="s">
        <v>31</v>
      </c>
      <c r="R47" s="119" t="s">
        <v>88</v>
      </c>
      <c r="S47" s="127" t="s">
        <v>88</v>
      </c>
      <c r="T47" s="110"/>
      <c r="U47" s="58"/>
      <c r="V47" s="58"/>
      <c r="W47" s="58"/>
      <c r="X47" s="58"/>
      <c r="Y47" s="58"/>
    </row>
    <row r="48" spans="1:25" s="10" customFormat="1" ht="15.75" thickBot="1">
      <c r="A48" s="12" t="s">
        <v>19</v>
      </c>
      <c r="B48" s="38" t="s">
        <v>21</v>
      </c>
      <c r="C48" s="38" t="s">
        <v>24</v>
      </c>
      <c r="D48" s="38" t="s">
        <v>85</v>
      </c>
      <c r="E48" s="31" t="s">
        <v>26</v>
      </c>
      <c r="F48" s="32" t="s">
        <v>92</v>
      </c>
      <c r="G48" s="31" t="s">
        <v>86</v>
      </c>
      <c r="H48" s="31" t="s">
        <v>87</v>
      </c>
      <c r="I48" s="39">
        <v>173963.04</v>
      </c>
      <c r="J48" s="40" t="s">
        <v>30</v>
      </c>
      <c r="K48" s="41" t="s">
        <v>95</v>
      </c>
      <c r="L48" s="37" t="s">
        <v>138</v>
      </c>
      <c r="M48" s="144">
        <v>43160</v>
      </c>
      <c r="N48" s="140">
        <v>43466</v>
      </c>
      <c r="O48" s="142" t="s">
        <v>88</v>
      </c>
      <c r="P48" s="141" t="s">
        <v>22</v>
      </c>
      <c r="Q48" s="145">
        <v>110270.58</v>
      </c>
      <c r="R48" s="133" t="s">
        <v>116</v>
      </c>
      <c r="S48" s="133">
        <v>11556.48</v>
      </c>
      <c r="T48" s="115"/>
    </row>
    <row r="49" spans="1:26" s="58" customFormat="1" ht="15.75" thickBot="1">
      <c r="A49" s="70"/>
      <c r="E49" s="59"/>
      <c r="F49" s="60"/>
      <c r="G49" s="59"/>
      <c r="H49" s="59"/>
      <c r="I49" s="74"/>
      <c r="J49" s="75"/>
      <c r="K49" s="62"/>
      <c r="L49" s="64"/>
      <c r="M49" s="64"/>
      <c r="N49" s="64"/>
      <c r="O49" s="76"/>
      <c r="P49" s="63"/>
      <c r="Q49" s="65"/>
      <c r="R49" s="133" t="s">
        <v>149</v>
      </c>
      <c r="S49" s="133">
        <v>13138.93</v>
      </c>
      <c r="T49" s="115"/>
    </row>
    <row r="50" spans="1:26" s="58" customFormat="1" ht="15.75" thickBot="1">
      <c r="A50" s="70"/>
      <c r="E50" s="59"/>
      <c r="F50" s="60"/>
      <c r="G50" s="59"/>
      <c r="H50" s="59"/>
      <c r="I50" s="74"/>
      <c r="J50" s="75"/>
      <c r="K50" s="62"/>
      <c r="L50" s="64"/>
      <c r="M50" s="64"/>
      <c r="N50" s="64"/>
      <c r="O50" s="76"/>
      <c r="P50" s="63"/>
      <c r="Q50" s="65"/>
      <c r="R50" s="133" t="s">
        <v>150</v>
      </c>
      <c r="S50" s="133">
        <v>24798.41</v>
      </c>
      <c r="T50" s="115"/>
    </row>
    <row r="51" spans="1:26" s="86" customFormat="1" ht="15.75" thickBot="1">
      <c r="A51" s="70"/>
      <c r="B51" s="58"/>
      <c r="C51" s="58"/>
      <c r="D51" s="58"/>
      <c r="E51" s="59"/>
      <c r="F51" s="60"/>
      <c r="G51" s="59"/>
      <c r="H51" s="59"/>
      <c r="I51" s="74"/>
      <c r="J51" s="75"/>
      <c r="K51" s="62"/>
      <c r="L51" s="64"/>
      <c r="M51" s="64"/>
      <c r="N51" s="64"/>
      <c r="O51" s="76"/>
      <c r="P51" s="63"/>
      <c r="Q51" s="65"/>
      <c r="R51" s="133" t="s">
        <v>151</v>
      </c>
      <c r="S51" s="133">
        <v>11445.42</v>
      </c>
      <c r="T51" s="115"/>
    </row>
    <row r="52" spans="1:26" s="58" customFormat="1" ht="15.75" thickBot="1">
      <c r="A52" s="70"/>
      <c r="E52" s="59"/>
      <c r="F52" s="60"/>
      <c r="G52" s="59"/>
      <c r="H52" s="59"/>
      <c r="I52" s="74"/>
      <c r="J52" s="75"/>
      <c r="K52" s="62"/>
      <c r="L52" s="64"/>
      <c r="M52" s="64"/>
      <c r="N52" s="64"/>
      <c r="O52" s="76"/>
      <c r="P52" s="63"/>
      <c r="Q52" s="65"/>
      <c r="R52" s="133" t="s">
        <v>152</v>
      </c>
      <c r="S52" s="133">
        <v>6064.1399999999994</v>
      </c>
      <c r="T52" s="115"/>
    </row>
    <row r="53" spans="1:26" s="58" customFormat="1" ht="15.75" thickBot="1">
      <c r="A53" s="70"/>
      <c r="E53" s="59"/>
      <c r="F53" s="60"/>
      <c r="G53" s="59"/>
      <c r="H53" s="59"/>
      <c r="I53" s="74"/>
      <c r="J53" s="75"/>
      <c r="K53" s="62"/>
      <c r="L53" s="64"/>
      <c r="M53" s="64"/>
      <c r="N53" s="64"/>
      <c r="O53" s="76"/>
      <c r="P53" s="63"/>
      <c r="Q53" s="65"/>
      <c r="R53" s="133" t="s">
        <v>153</v>
      </c>
      <c r="S53" s="133">
        <v>13301.52</v>
      </c>
      <c r="T53" s="115"/>
    </row>
    <row r="54" spans="1:26" s="58" customFormat="1" ht="15.75" thickBot="1">
      <c r="A54" s="70"/>
      <c r="E54" s="59"/>
      <c r="F54" s="60"/>
      <c r="G54" s="59"/>
      <c r="H54" s="59"/>
      <c r="I54" s="74"/>
      <c r="J54" s="75"/>
      <c r="K54" s="62"/>
      <c r="L54" s="64"/>
      <c r="M54" s="64"/>
      <c r="N54" s="64"/>
      <c r="O54" s="76"/>
      <c r="P54" s="63"/>
      <c r="Q54" s="65"/>
      <c r="R54" s="133" t="s">
        <v>154</v>
      </c>
      <c r="S54" s="133">
        <v>6064.14</v>
      </c>
      <c r="T54" s="115"/>
    </row>
    <row r="55" spans="1:26" s="58" customFormat="1" ht="15.75" thickBot="1">
      <c r="A55" s="70"/>
      <c r="E55" s="59"/>
      <c r="F55" s="60"/>
      <c r="G55" s="59"/>
      <c r="H55" s="59"/>
      <c r="I55" s="74"/>
      <c r="J55" s="75"/>
      <c r="K55" s="62"/>
      <c r="L55" s="64"/>
      <c r="M55" s="64"/>
      <c r="N55" s="64"/>
      <c r="O55" s="76"/>
      <c r="P55" s="63"/>
      <c r="Q55" s="65"/>
      <c r="R55" s="133" t="s">
        <v>155</v>
      </c>
      <c r="S55" s="133">
        <v>23901.54</v>
      </c>
      <c r="T55" s="116"/>
    </row>
    <row r="56" spans="1:26" s="38" customFormat="1" ht="15.75" thickBot="1">
      <c r="A56" s="12" t="s">
        <v>19</v>
      </c>
      <c r="B56" s="38" t="s">
        <v>21</v>
      </c>
      <c r="C56" s="38" t="s">
        <v>24</v>
      </c>
      <c r="D56" s="38" t="s">
        <v>85</v>
      </c>
      <c r="E56" s="31" t="s">
        <v>26</v>
      </c>
      <c r="F56" s="32" t="s">
        <v>92</v>
      </c>
      <c r="G56" s="31" t="s">
        <v>86</v>
      </c>
      <c r="H56" s="31" t="s">
        <v>93</v>
      </c>
      <c r="I56" s="39">
        <v>33324.36</v>
      </c>
      <c r="J56" s="40" t="s">
        <v>30</v>
      </c>
      <c r="K56" s="41" t="s">
        <v>94</v>
      </c>
      <c r="L56" s="37">
        <v>43399</v>
      </c>
      <c r="M56" s="144">
        <v>43040</v>
      </c>
      <c r="N56" s="140">
        <v>43586</v>
      </c>
      <c r="O56" s="140" t="s">
        <v>88</v>
      </c>
      <c r="P56" s="141" t="s">
        <v>22</v>
      </c>
      <c r="Q56" s="145">
        <v>5151.18</v>
      </c>
      <c r="R56" s="134" t="s">
        <v>89</v>
      </c>
      <c r="S56" s="134">
        <v>3032.07</v>
      </c>
      <c r="T56" s="110"/>
      <c r="U56" s="58"/>
      <c r="V56" s="58"/>
      <c r="W56" s="58"/>
      <c r="X56" s="58"/>
      <c r="Y56" s="58"/>
      <c r="Z56" s="107"/>
    </row>
    <row r="57" spans="1:26" s="87" customFormat="1" ht="15.75" thickBot="1">
      <c r="A57" s="70"/>
      <c r="B57" s="58"/>
      <c r="C57" s="58"/>
      <c r="D57" s="58"/>
      <c r="E57" s="59"/>
      <c r="F57" s="60"/>
      <c r="G57" s="59"/>
      <c r="H57" s="59"/>
      <c r="I57" s="74"/>
      <c r="J57" s="75"/>
      <c r="K57" s="89"/>
      <c r="L57" s="64"/>
      <c r="M57" s="64"/>
      <c r="N57" s="64"/>
      <c r="O57" s="64"/>
      <c r="P57" s="63"/>
      <c r="Q57" s="63"/>
      <c r="R57" s="134" t="s">
        <v>91</v>
      </c>
      <c r="S57" s="134">
        <v>1108.42</v>
      </c>
      <c r="T57" s="117"/>
      <c r="U57" s="58"/>
      <c r="V57" s="58"/>
      <c r="W57" s="58"/>
      <c r="X57" s="58"/>
      <c r="Y57" s="58"/>
    </row>
    <row r="58" spans="1:26" s="87" customFormat="1" ht="15.75" thickBot="1">
      <c r="A58" s="70"/>
      <c r="B58" s="58"/>
      <c r="C58" s="58"/>
      <c r="D58" s="58"/>
      <c r="E58" s="59"/>
      <c r="F58" s="60"/>
      <c r="G58" s="59"/>
      <c r="H58" s="59"/>
      <c r="I58" s="74"/>
      <c r="J58" s="75"/>
      <c r="K58" s="90"/>
      <c r="L58" s="64"/>
      <c r="M58" s="64"/>
      <c r="N58" s="64"/>
      <c r="O58" s="64"/>
      <c r="P58" s="63"/>
      <c r="Q58" s="63"/>
      <c r="R58" s="134" t="s">
        <v>90</v>
      </c>
      <c r="S58" s="134">
        <v>1010.69</v>
      </c>
      <c r="T58" s="115"/>
      <c r="U58" s="58"/>
      <c r="V58" s="58"/>
      <c r="W58" s="58"/>
      <c r="X58" s="58"/>
      <c r="Y58" s="58"/>
    </row>
    <row r="59" spans="1:26" ht="15.75" thickBot="1">
      <c r="A59" s="12" t="s">
        <v>19</v>
      </c>
      <c r="B59" s="38" t="s">
        <v>21</v>
      </c>
      <c r="C59" s="38" t="s">
        <v>96</v>
      </c>
      <c r="D59" s="38" t="s">
        <v>85</v>
      </c>
      <c r="E59" s="31" t="s">
        <v>26</v>
      </c>
      <c r="F59" s="32" t="s">
        <v>92</v>
      </c>
      <c r="G59" s="31" t="s">
        <v>86</v>
      </c>
      <c r="H59" s="31" t="s">
        <v>97</v>
      </c>
      <c r="I59" s="39">
        <v>286000</v>
      </c>
      <c r="J59" s="40" t="s">
        <v>101</v>
      </c>
      <c r="K59" s="45" t="s">
        <v>98</v>
      </c>
      <c r="L59" s="36" t="s">
        <v>31</v>
      </c>
      <c r="M59" s="138">
        <v>42342</v>
      </c>
      <c r="N59" s="142" t="s">
        <v>99</v>
      </c>
      <c r="O59" s="142" t="s">
        <v>100</v>
      </c>
      <c r="P59" s="141" t="s">
        <v>15</v>
      </c>
      <c r="Q59" s="141" t="s">
        <v>88</v>
      </c>
      <c r="R59" s="135" t="s">
        <v>88</v>
      </c>
      <c r="S59" s="136" t="s">
        <v>88</v>
      </c>
      <c r="T59" s="114"/>
      <c r="U59" s="10"/>
    </row>
    <row r="60" spans="1:26" ht="15.75" thickBot="1">
      <c r="A60" s="29" t="s">
        <v>19</v>
      </c>
      <c r="B60" s="38" t="s">
        <v>20</v>
      </c>
      <c r="C60" s="38" t="s">
        <v>110</v>
      </c>
      <c r="D60" s="38" t="s">
        <v>102</v>
      </c>
      <c r="E60" s="31" t="s">
        <v>26</v>
      </c>
      <c r="F60" s="32" t="s">
        <v>103</v>
      </c>
      <c r="G60" s="31" t="s">
        <v>104</v>
      </c>
      <c r="H60" s="31" t="s">
        <v>105</v>
      </c>
      <c r="I60" s="39">
        <v>693349.71</v>
      </c>
      <c r="J60" s="40" t="s">
        <v>101</v>
      </c>
      <c r="K60" s="43" t="s">
        <v>88</v>
      </c>
      <c r="L60" s="36" t="s">
        <v>106</v>
      </c>
      <c r="M60" s="138" t="s">
        <v>107</v>
      </c>
      <c r="N60" s="142" t="s">
        <v>108</v>
      </c>
      <c r="O60" s="142" t="s">
        <v>109</v>
      </c>
      <c r="P60" s="141" t="s">
        <v>15</v>
      </c>
      <c r="Q60" s="141" t="s">
        <v>88</v>
      </c>
      <c r="R60" s="126" t="s">
        <v>88</v>
      </c>
      <c r="S60" s="127" t="s">
        <v>88</v>
      </c>
      <c r="T60" s="110"/>
    </row>
    <row r="61" spans="1:26" ht="15.75" thickBot="1">
      <c r="A61" s="29" t="s">
        <v>19</v>
      </c>
      <c r="B61" s="38" t="s">
        <v>20</v>
      </c>
      <c r="C61" s="38" t="s">
        <v>110</v>
      </c>
      <c r="D61" s="38" t="s">
        <v>102</v>
      </c>
      <c r="E61" s="31" t="s">
        <v>26</v>
      </c>
      <c r="F61" s="32" t="s">
        <v>103</v>
      </c>
      <c r="G61" s="31" t="s">
        <v>104</v>
      </c>
      <c r="H61" s="31" t="s">
        <v>105</v>
      </c>
      <c r="I61" s="39">
        <v>4140000</v>
      </c>
      <c r="J61" s="40" t="s">
        <v>101</v>
      </c>
      <c r="K61" s="44" t="s">
        <v>88</v>
      </c>
      <c r="L61" s="36" t="s">
        <v>106</v>
      </c>
      <c r="M61" s="138" t="s">
        <v>111</v>
      </c>
      <c r="N61" s="142" t="s">
        <v>112</v>
      </c>
      <c r="O61" s="142"/>
      <c r="P61" s="141" t="s">
        <v>15</v>
      </c>
      <c r="Q61" s="141" t="s">
        <v>88</v>
      </c>
      <c r="R61" s="119" t="s">
        <v>88</v>
      </c>
      <c r="S61" s="127" t="s">
        <v>88</v>
      </c>
      <c r="T61" s="110"/>
    </row>
    <row r="62" spans="1:26" ht="15.75" thickBot="1">
      <c r="A62" s="46"/>
      <c r="B62" s="47"/>
      <c r="C62" s="47"/>
      <c r="D62" s="47"/>
      <c r="E62" s="48"/>
      <c r="F62" s="49"/>
      <c r="G62" s="48"/>
      <c r="H62" s="48"/>
      <c r="I62" s="50"/>
      <c r="J62" s="51"/>
      <c r="K62" s="52"/>
      <c r="L62" s="53"/>
      <c r="M62" s="54"/>
      <c r="N62" s="148"/>
      <c r="O62" s="108"/>
      <c r="P62" s="109"/>
      <c r="Q62" s="149"/>
      <c r="R62" s="121"/>
      <c r="S62" s="121"/>
      <c r="T62" s="118"/>
    </row>
  </sheetData>
  <pageMargins left="0.39370078740157483" right="0.39370078740157483" top="0.78740157480314965" bottom="0.78740157480314965" header="0.31496062992125984" footer="0.19685039370078741"/>
  <pageSetup paperSize="9" scale="28" fitToHeight="5" orientation="landscape" r:id="rId1"/>
  <ignoredErrors>
    <ignoredError sqref="K56 K59 K48" numberStoredAsText="1"/>
  </ignoredErrors>
  <drawing r:id="rId2"/>
  <legacyDrawingHF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Transparência_012019</vt:lpstr>
      <vt:lpstr>Planilha1</vt:lpstr>
      <vt:lpstr>Transparência_012019!Area_de_impressao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Rodrigues - ECP</dc:creator>
  <cp:lastModifiedBy>Rafael</cp:lastModifiedBy>
  <cp:lastPrinted>2019-01-24T15:31:19Z</cp:lastPrinted>
  <dcterms:created xsi:type="dcterms:W3CDTF">2017-03-13T15:22:23Z</dcterms:created>
  <dcterms:modified xsi:type="dcterms:W3CDTF">2019-01-24T16:21:16Z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